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s27852\Downloads\"/>
    </mc:Choice>
  </mc:AlternateContent>
  <xr:revisionPtr revIDLastSave="0" documentId="13_ncr:1_{6FAE8CE9-4EC6-4FBD-9C65-FF65C82FC4A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9" i="1" l="1"/>
  <c r="G69" i="1" s="1"/>
  <c r="F70" i="1"/>
  <c r="G70" i="1" s="1"/>
  <c r="F71" i="1"/>
  <c r="G71" i="1" s="1"/>
  <c r="F72" i="1"/>
  <c r="G72" i="1" s="1"/>
  <c r="B47" i="1"/>
  <c r="B48" i="1"/>
  <c r="B46" i="1"/>
  <c r="B41" i="1"/>
  <c r="B42" i="1"/>
  <c r="B40" i="1"/>
  <c r="E11" i="1" l="1"/>
  <c r="E19" i="1"/>
  <c r="F132" i="1"/>
  <c r="F137" i="1" s="1"/>
  <c r="G132" i="1"/>
  <c r="G137" i="1" s="1"/>
  <c r="F131" i="1"/>
  <c r="G131" i="1"/>
  <c r="E132" i="1"/>
  <c r="E137" i="1" s="1"/>
  <c r="E131" i="1"/>
  <c r="G112" i="1"/>
  <c r="F112" i="1"/>
  <c r="E112" i="1"/>
  <c r="I137" i="1" l="1"/>
  <c r="G129" i="1"/>
  <c r="G148" i="1" s="1"/>
  <c r="G128" i="1"/>
  <c r="G124" i="1"/>
  <c r="G118" i="1"/>
  <c r="G106" i="1"/>
  <c r="F129" i="1"/>
  <c r="F148" i="1" s="1"/>
  <c r="F128" i="1"/>
  <c r="F124" i="1"/>
  <c r="F118" i="1"/>
  <c r="F106" i="1"/>
  <c r="F97" i="1"/>
  <c r="G97" i="1" s="1"/>
  <c r="F96" i="1"/>
  <c r="G96" i="1" s="1"/>
  <c r="F95" i="1"/>
  <c r="G95" i="1" s="1"/>
  <c r="F92" i="1"/>
  <c r="F147" i="1" s="1"/>
  <c r="F83" i="1"/>
  <c r="G83" i="1" s="1"/>
  <c r="F82" i="1"/>
  <c r="G79" i="1"/>
  <c r="G146" i="1" s="1"/>
  <c r="F73" i="1"/>
  <c r="G73" i="1" s="1"/>
  <c r="F68" i="1"/>
  <c r="G68" i="1" s="1"/>
  <c r="F64" i="1"/>
  <c r="G64" i="1" s="1"/>
  <c r="F63" i="1"/>
  <c r="G63" i="1" s="1"/>
  <c r="F28" i="1"/>
  <c r="G28" i="1" s="1"/>
  <c r="F27" i="1"/>
  <c r="G27" i="1" s="1"/>
  <c r="C47" i="1"/>
  <c r="C48" i="1"/>
  <c r="C46" i="1"/>
  <c r="E33" i="1"/>
  <c r="E47" i="1" s="1"/>
  <c r="E34" i="1"/>
  <c r="F34" i="1" s="1"/>
  <c r="G34" i="1" s="1"/>
  <c r="E32" i="1"/>
  <c r="E129" i="1"/>
  <c r="E148" i="1" s="1"/>
  <c r="E128" i="1"/>
  <c r="E124" i="1"/>
  <c r="E118" i="1"/>
  <c r="E106" i="1"/>
  <c r="E98" i="1"/>
  <c r="E92" i="1"/>
  <c r="E147" i="1" s="1"/>
  <c r="E84" i="1"/>
  <c r="E79" i="1"/>
  <c r="E146" i="1" s="1"/>
  <c r="E74" i="1"/>
  <c r="E65" i="1"/>
  <c r="A48" i="1"/>
  <c r="A47" i="1"/>
  <c r="A46" i="1"/>
  <c r="A42" i="1"/>
  <c r="A41" i="1"/>
  <c r="A40" i="1"/>
  <c r="E29" i="1"/>
  <c r="E54" i="1" s="1"/>
  <c r="E23" i="1"/>
  <c r="F23" i="1" s="1"/>
  <c r="G23" i="1" s="1"/>
  <c r="E22" i="1"/>
  <c r="F22" i="1" s="1"/>
  <c r="G22" i="1" s="1"/>
  <c r="E21" i="1"/>
  <c r="F21" i="1" s="1"/>
  <c r="G21" i="1" s="1"/>
  <c r="E20" i="1"/>
  <c r="F20" i="1" s="1"/>
  <c r="G20" i="1" s="1"/>
  <c r="E15" i="1"/>
  <c r="F15" i="1" s="1"/>
  <c r="G15" i="1" s="1"/>
  <c r="E14" i="1"/>
  <c r="F14" i="1" s="1"/>
  <c r="G14" i="1" s="1"/>
  <c r="E13" i="1"/>
  <c r="F13" i="1" s="1"/>
  <c r="G13" i="1" s="1"/>
  <c r="E12" i="1"/>
  <c r="F12" i="1" s="1"/>
  <c r="G12" i="1" s="1"/>
  <c r="F11" i="1"/>
  <c r="G11" i="1" s="1"/>
  <c r="F84" i="1" l="1"/>
  <c r="E24" i="1"/>
  <c r="E52" i="1" s="1"/>
  <c r="F74" i="1"/>
  <c r="G74" i="1"/>
  <c r="G16" i="1"/>
  <c r="G51" i="1" s="1"/>
  <c r="F65" i="1"/>
  <c r="G65" i="1"/>
  <c r="E48" i="1"/>
  <c r="F48" i="1" s="1"/>
  <c r="G48" i="1" s="1"/>
  <c r="G29" i="1"/>
  <c r="G54" i="1" s="1"/>
  <c r="F98" i="1"/>
  <c r="G98" i="1"/>
  <c r="G92" i="1"/>
  <c r="G147" i="1" s="1"/>
  <c r="G82" i="1"/>
  <c r="F79" i="1"/>
  <c r="F146" i="1" s="1"/>
  <c r="F47" i="1"/>
  <c r="G47" i="1" s="1"/>
  <c r="F33" i="1"/>
  <c r="G33" i="1" s="1"/>
  <c r="E46" i="1"/>
  <c r="F46" i="1" s="1"/>
  <c r="G46" i="1" s="1"/>
  <c r="F32" i="1"/>
  <c r="F19" i="1"/>
  <c r="E16" i="1"/>
  <c r="E51" i="1" s="1"/>
  <c r="F16" i="1"/>
  <c r="F51" i="1" s="1"/>
  <c r="F29" i="1"/>
  <c r="F54" i="1" s="1"/>
  <c r="E41" i="1"/>
  <c r="F41" i="1" s="1"/>
  <c r="G41" i="1" s="1"/>
  <c r="E35" i="1"/>
  <c r="E55" i="1" s="1"/>
  <c r="E42" i="1"/>
  <c r="F42" i="1" s="1"/>
  <c r="G42" i="1" s="1"/>
  <c r="E40" i="1"/>
  <c r="F40" i="1" s="1"/>
  <c r="G84" i="1" l="1"/>
  <c r="F49" i="1"/>
  <c r="F53" i="1" s="1"/>
  <c r="G49" i="1"/>
  <c r="G53" i="1" s="1"/>
  <c r="E49" i="1"/>
  <c r="E53" i="1" s="1"/>
  <c r="F43" i="1"/>
  <c r="F58" i="1" s="1"/>
  <c r="F145" i="1" s="1"/>
  <c r="G40" i="1"/>
  <c r="G32" i="1"/>
  <c r="F35" i="1"/>
  <c r="F55" i="1" s="1"/>
  <c r="F24" i="1"/>
  <c r="F52" i="1" s="1"/>
  <c r="G19" i="1"/>
  <c r="E43" i="1"/>
  <c r="E58" i="1" s="1"/>
  <c r="E145" i="1" s="1"/>
  <c r="E37" i="1"/>
  <c r="F56" i="1" l="1"/>
  <c r="G24" i="1"/>
  <c r="G52" i="1" s="1"/>
  <c r="G35" i="1"/>
  <c r="G55" i="1" s="1"/>
  <c r="G43" i="1"/>
  <c r="G58" i="1" s="1"/>
  <c r="G145" i="1" s="1"/>
  <c r="F37" i="1"/>
  <c r="E56" i="1"/>
  <c r="E60" i="1" s="1"/>
  <c r="E100" i="1" s="1"/>
  <c r="G56" i="1" l="1"/>
  <c r="E138" i="1"/>
  <c r="E136" i="1"/>
  <c r="G37" i="1"/>
  <c r="G60" i="1" s="1"/>
  <c r="F60" i="1"/>
  <c r="F100" i="1" s="1"/>
  <c r="E149" i="1" l="1"/>
  <c r="E139" i="1" s="1"/>
  <c r="E140" i="1" s="1"/>
  <c r="E141" i="1" s="1"/>
  <c r="F138" i="1"/>
  <c r="F149" i="1" s="1"/>
  <c r="F139" i="1" s="1"/>
  <c r="F140" i="1" s="1"/>
  <c r="F141" i="1" s="1"/>
  <c r="F136" i="1"/>
  <c r="G100" i="1"/>
  <c r="G138" i="1" l="1"/>
  <c r="G149" i="1" s="1"/>
  <c r="G139" i="1" s="1"/>
  <c r="G140" i="1" s="1"/>
  <c r="G141" i="1" s="1"/>
  <c r="G136" i="1"/>
  <c r="I136" i="1" s="1"/>
  <c r="I140" i="1" l="1"/>
  <c r="I138" i="1"/>
  <c r="I141" i="1" l="1"/>
</calcChain>
</file>

<file path=xl/sharedStrings.xml><?xml version="1.0" encoding="utf-8"?>
<sst xmlns="http://schemas.openxmlformats.org/spreadsheetml/2006/main" count="154" uniqueCount="89">
  <si>
    <t>Budget Worksheet</t>
  </si>
  <si>
    <t>PI:</t>
  </si>
  <si>
    <t>name</t>
  </si>
  <si>
    <t>Project Dates:</t>
  </si>
  <si>
    <t>dates</t>
  </si>
  <si>
    <t>Agency:</t>
  </si>
  <si>
    <t>agency</t>
  </si>
  <si>
    <t>Proposal Title:</t>
  </si>
  <si>
    <t>title</t>
  </si>
  <si>
    <t>Description</t>
  </si>
  <si>
    <t>Year 1</t>
  </si>
  <si>
    <t>Note: Estimates may not sum due to rounding.</t>
  </si>
  <si>
    <t>9 Month Faculty</t>
  </si>
  <si>
    <t>Academic Yr Salary</t>
  </si>
  <si>
    <t>Summer Months</t>
  </si>
  <si>
    <t>fac/staff fb</t>
  </si>
  <si>
    <t>summer/hourly fb</t>
  </si>
  <si>
    <t>inflation %</t>
  </si>
  <si>
    <t>tuition inflation rate</t>
  </si>
  <si>
    <t>f&amp;a rate</t>
  </si>
  <si>
    <t>Subtotal</t>
  </si>
  <si>
    <t>12 Month Faculty, Post-Doc, Staff</t>
  </si>
  <si>
    <t>Annual Salary</t>
  </si>
  <si>
    <t>% effort</t>
  </si>
  <si>
    <t>Hourly workers</t>
  </si>
  <si>
    <t>Grad Students</t>
  </si>
  <si>
    <t>name  (Full)</t>
  </si>
  <si>
    <t>Subtotal Salary</t>
  </si>
  <si>
    <t>Grad Student Tuition</t>
  </si>
  <si>
    <t>Tuition Per Credit</t>
  </si>
  <si>
    <t># of credits</t>
  </si>
  <si>
    <t>Grad Student Health Insurance</t>
  </si>
  <si>
    <t>Per Year</t>
  </si>
  <si>
    <t>gra health</t>
  </si>
  <si>
    <t>hourly/summer fringe</t>
  </si>
  <si>
    <t>grad student summer fringe</t>
  </si>
  <si>
    <t>Subtotal fringe</t>
  </si>
  <si>
    <t>gra tuition</t>
  </si>
  <si>
    <t>Total personnel</t>
  </si>
  <si>
    <t>Consultants</t>
  </si>
  <si>
    <t>Materials and Supplies</t>
  </si>
  <si>
    <t xml:space="preserve">   (Itemize)</t>
  </si>
  <si>
    <t>Equipment ($5,000 or more)</t>
  </si>
  <si>
    <t>Travel</t>
  </si>
  <si>
    <t>Domestic</t>
  </si>
  <si>
    <t>Foreign</t>
  </si>
  <si>
    <t>Participant Support Costs</t>
  </si>
  <si>
    <t>Subsistence</t>
  </si>
  <si>
    <t>Other</t>
  </si>
  <si>
    <t>Publication Costs</t>
  </si>
  <si>
    <t xml:space="preserve">Subtotal direct cost </t>
  </si>
  <si>
    <t xml:space="preserve"> </t>
  </si>
  <si>
    <t>Subcontracts</t>
  </si>
  <si>
    <t>Subcontract #1</t>
  </si>
  <si>
    <t>total &lt;= $25,000</t>
  </si>
  <si>
    <t>total &gt; $25,000</t>
  </si>
  <si>
    <t>Subcontract #2</t>
  </si>
  <si>
    <t>Subawardee #3</t>
  </si>
  <si>
    <t>Subawardee #4</t>
  </si>
  <si>
    <t>Total Subawards &lt;= $25,000</t>
  </si>
  <si>
    <t>Total Subawards &gt; $25,000</t>
  </si>
  <si>
    <t>Total Direct</t>
  </si>
  <si>
    <t>F&amp;A Base</t>
  </si>
  <si>
    <t>Total F&amp;A</t>
  </si>
  <si>
    <t>Total Costs</t>
  </si>
  <si>
    <t>MTDC Calculation</t>
  </si>
  <si>
    <t>Tuition</t>
  </si>
  <si>
    <t>Equipment</t>
  </si>
  <si>
    <t>Subwards &gt; $25,000</t>
  </si>
  <si>
    <t>MTDC Base</t>
  </si>
  <si>
    <t>Total Wages</t>
  </si>
  <si>
    <t>Countries</t>
  </si>
  <si>
    <t>Year 2</t>
  </si>
  <si>
    <t># Participants</t>
  </si>
  <si>
    <t>Year 3</t>
  </si>
  <si>
    <t>9 mth faculty/staff fringe</t>
  </si>
  <si>
    <t>12 mth faculty/post-doc/staff fringe</t>
  </si>
  <si>
    <t>Cummulative Total</t>
  </si>
  <si>
    <t>Direct Costs excluding Sub F&amp;A</t>
  </si>
  <si>
    <t>Total Subaward Direct Costs</t>
  </si>
  <si>
    <t>Total Subaward F&amp;A Costs</t>
  </si>
  <si>
    <t>Direct Costs</t>
  </si>
  <si>
    <t>F&amp;A Costs</t>
  </si>
  <si>
    <t>Subaward F&amp;A Costs</t>
  </si>
  <si>
    <t>Select this amount from drop down</t>
  </si>
  <si>
    <t>Type this amount in Consortium F&amp;A</t>
  </si>
  <si>
    <t>Tuition rate per credit</t>
  </si>
  <si>
    <t>Annual GA Health Ins.</t>
  </si>
  <si>
    <t>Contact Sara Jackson or Ghina Arif for templates that best fit your proposal needs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</si>
</sst>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b/>
      <sz val="12"/>
      <color indexed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sz val="12"/>
      <color indexed="9"/>
      <name val="Arial"/>
      <family val="2"/>
    </font>
    <font>
      <b/>
      <sz val="12"/>
      <color indexed="10"/>
      <name val="Arial"/>
      <family val="2"/>
    </font>
    <font>
      <sz val="12"/>
      <color indexed="8"/>
      <name val="Arial"/>
      <family val="2"/>
    </font>
    <font>
      <i/>
      <sz val="1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 style="thick">
        <color indexed="64"/>
      </top>
      <bottom style="mediumDashDotDot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4">
    <xf numFmtId="0" fontId="0" fillId="0" borderId="0" xfId="0"/>
    <xf numFmtId="5" fontId="3" fillId="0" borderId="0" xfId="0" applyNumberFormat="1" applyFont="1"/>
    <xf numFmtId="5" fontId="4" fillId="0" borderId="0" xfId="0" applyNumberFormat="1" applyFont="1" applyAlignment="1">
      <alignment horizontal="right"/>
    </xf>
    <xf numFmtId="38" fontId="5" fillId="0" borderId="0" xfId="0" applyNumberFormat="1" applyFont="1" applyProtection="1">
      <protection locked="0"/>
    </xf>
    <xf numFmtId="5" fontId="6" fillId="0" borderId="0" xfId="0" applyNumberFormat="1" applyFont="1" applyProtection="1">
      <protection locked="0"/>
    </xf>
    <xf numFmtId="5" fontId="6" fillId="0" borderId="0" xfId="0" applyNumberFormat="1" applyFont="1"/>
    <xf numFmtId="3" fontId="5" fillId="0" borderId="0" xfId="0" applyNumberFormat="1" applyFont="1"/>
    <xf numFmtId="38" fontId="6" fillId="0" borderId="0" xfId="0" applyNumberFormat="1" applyFont="1"/>
    <xf numFmtId="38" fontId="5" fillId="0" borderId="0" xfId="0" applyNumberFormat="1" applyFont="1" applyAlignment="1">
      <alignment wrapText="1"/>
    </xf>
    <xf numFmtId="5" fontId="4" fillId="0" borderId="0" xfId="0" applyNumberFormat="1" applyFont="1"/>
    <xf numFmtId="38" fontId="4" fillId="0" borderId="0" xfId="0" applyNumberFormat="1" applyFont="1"/>
    <xf numFmtId="5" fontId="7" fillId="2" borderId="1" xfId="0" applyNumberFormat="1" applyFont="1" applyFill="1" applyBorder="1"/>
    <xf numFmtId="38" fontId="8" fillId="2" borderId="1" xfId="0" applyNumberFormat="1" applyFont="1" applyFill="1" applyBorder="1" applyAlignment="1">
      <alignment horizontal="center"/>
    </xf>
    <xf numFmtId="5" fontId="8" fillId="2" borderId="0" xfId="0" applyNumberFormat="1" applyFont="1" applyFill="1"/>
    <xf numFmtId="38" fontId="8" fillId="2" borderId="0" xfId="0" applyNumberFormat="1" applyFont="1" applyFill="1" applyAlignment="1">
      <alignment horizontal="center"/>
    </xf>
    <xf numFmtId="5" fontId="6" fillId="0" borderId="0" xfId="0" applyNumberFormat="1" applyFont="1" applyAlignment="1">
      <alignment horizontal="left"/>
    </xf>
    <xf numFmtId="38" fontId="6" fillId="0" borderId="0" xfId="0" applyNumberFormat="1" applyFont="1" applyAlignment="1">
      <alignment horizontal="center" wrapText="1"/>
    </xf>
    <xf numFmtId="5" fontId="5" fillId="0" borderId="2" xfId="0" applyNumberFormat="1" applyFont="1" applyBorder="1" applyAlignment="1" applyProtection="1">
      <alignment horizontal="left"/>
      <protection locked="0"/>
    </xf>
    <xf numFmtId="38" fontId="5" fillId="0" borderId="2" xfId="0" applyNumberFormat="1" applyFont="1" applyBorder="1" applyAlignment="1" applyProtection="1">
      <alignment horizontal="right"/>
      <protection locked="0"/>
    </xf>
    <xf numFmtId="40" fontId="5" fillId="0" borderId="2" xfId="0" applyNumberFormat="1" applyFont="1" applyBorder="1" applyAlignment="1" applyProtection="1">
      <alignment horizontal="right"/>
      <protection locked="0"/>
    </xf>
    <xf numFmtId="38" fontId="6" fillId="0" borderId="2" xfId="0" applyNumberFormat="1" applyFont="1" applyBorder="1" applyAlignment="1">
      <alignment horizontal="right"/>
    </xf>
    <xf numFmtId="5" fontId="4" fillId="3" borderId="3" xfId="0" applyNumberFormat="1" applyFont="1" applyFill="1" applyBorder="1"/>
    <xf numFmtId="10" fontId="4" fillId="3" borderId="4" xfId="0" applyNumberFormat="1" applyFont="1" applyFill="1" applyBorder="1"/>
    <xf numFmtId="5" fontId="4" fillId="3" borderId="5" xfId="0" applyNumberFormat="1" applyFont="1" applyFill="1" applyBorder="1"/>
    <xf numFmtId="10" fontId="4" fillId="3" borderId="6" xfId="0" applyNumberFormat="1" applyFont="1" applyFill="1" applyBorder="1"/>
    <xf numFmtId="5" fontId="4" fillId="4" borderId="2" xfId="0" applyNumberFormat="1" applyFont="1" applyFill="1" applyBorder="1" applyAlignment="1">
      <alignment horizontal="left"/>
    </xf>
    <xf numFmtId="38" fontId="4" fillId="0" borderId="2" xfId="0" applyNumberFormat="1" applyFont="1" applyBorder="1" applyAlignment="1">
      <alignment horizontal="center"/>
    </xf>
    <xf numFmtId="38" fontId="4" fillId="0" borderId="2" xfId="0" applyNumberFormat="1" applyFont="1" applyBorder="1"/>
    <xf numFmtId="5" fontId="9" fillId="0" borderId="0" xfId="0" applyNumberFormat="1" applyFont="1"/>
    <xf numFmtId="10" fontId="9" fillId="0" borderId="0" xfId="0" applyNumberFormat="1" applyFont="1"/>
    <xf numFmtId="38" fontId="6" fillId="0" borderId="0" xfId="0" applyNumberFormat="1" applyFont="1" applyAlignment="1">
      <alignment horizontal="center"/>
    </xf>
    <xf numFmtId="5" fontId="0" fillId="0" borderId="0" xfId="0" applyNumberFormat="1"/>
    <xf numFmtId="38" fontId="5" fillId="0" borderId="2" xfId="0" applyNumberFormat="1" applyFont="1" applyBorder="1" applyProtection="1">
      <protection locked="0"/>
    </xf>
    <xf numFmtId="9" fontId="5" fillId="5" borderId="2" xfId="1" applyFont="1" applyFill="1" applyBorder="1" applyAlignment="1" applyProtection="1">
      <alignment horizontal="center"/>
      <protection locked="0"/>
    </xf>
    <xf numFmtId="5" fontId="6" fillId="0" borderId="0" xfId="0" applyNumberFormat="1" applyFont="1" applyAlignment="1">
      <alignment horizontal="center"/>
    </xf>
    <xf numFmtId="37" fontId="4" fillId="0" borderId="0" xfId="0" applyNumberFormat="1" applyFont="1" applyAlignment="1">
      <alignment horizontal="center"/>
    </xf>
    <xf numFmtId="5" fontId="4" fillId="0" borderId="0" xfId="0" applyNumberFormat="1" applyFont="1" applyAlignment="1">
      <alignment horizontal="left"/>
    </xf>
    <xf numFmtId="38" fontId="4" fillId="0" borderId="0" xfId="0" applyNumberFormat="1" applyFont="1" applyAlignment="1">
      <alignment horizontal="center"/>
    </xf>
    <xf numFmtId="10" fontId="6" fillId="0" borderId="0" xfId="0" applyNumberFormat="1" applyFont="1"/>
    <xf numFmtId="38" fontId="6" fillId="0" borderId="2" xfId="0" applyNumberFormat="1" applyFont="1" applyBorder="1" applyAlignment="1">
      <alignment horizontal="center"/>
    </xf>
    <xf numFmtId="5" fontId="4" fillId="0" borderId="9" xfId="0" applyNumberFormat="1" applyFont="1" applyBorder="1" applyAlignment="1">
      <alignment horizontal="center"/>
    </xf>
    <xf numFmtId="38" fontId="6" fillId="0" borderId="9" xfId="0" applyNumberFormat="1" applyFont="1" applyBorder="1" applyAlignment="1">
      <alignment horizontal="center"/>
    </xf>
    <xf numFmtId="5" fontId="4" fillId="0" borderId="0" xfId="0" applyNumberFormat="1" applyFont="1" applyAlignment="1">
      <alignment horizontal="center"/>
    </xf>
    <xf numFmtId="5" fontId="6" fillId="0" borderId="2" xfId="0" applyNumberFormat="1" applyFont="1" applyBorder="1" applyAlignment="1">
      <alignment horizontal="left"/>
    </xf>
    <xf numFmtId="38" fontId="6" fillId="0" borderId="2" xfId="0" applyNumberFormat="1" applyFont="1" applyBorder="1"/>
    <xf numFmtId="3" fontId="6" fillId="0" borderId="0" xfId="0" applyNumberFormat="1" applyFont="1"/>
    <xf numFmtId="5" fontId="6" fillId="0" borderId="0" xfId="0" applyNumberFormat="1" applyFont="1" applyAlignment="1">
      <alignment horizontal="right"/>
    </xf>
    <xf numFmtId="5" fontId="4" fillId="0" borderId="9" xfId="0" applyNumberFormat="1" applyFont="1" applyBorder="1"/>
    <xf numFmtId="38" fontId="6" fillId="0" borderId="9" xfId="0" applyNumberFormat="1" applyFont="1" applyBorder="1"/>
    <xf numFmtId="5" fontId="5" fillId="0" borderId="2" xfId="0" applyNumberFormat="1" applyFont="1" applyBorder="1" applyProtection="1">
      <protection locked="0"/>
    </xf>
    <xf numFmtId="5" fontId="4" fillId="4" borderId="2" xfId="0" applyNumberFormat="1" applyFont="1" applyFill="1" applyBorder="1"/>
    <xf numFmtId="5" fontId="4" fillId="4" borderId="2" xfId="0" applyNumberFormat="1" applyFont="1" applyFill="1" applyBorder="1" applyProtection="1">
      <protection locked="0"/>
    </xf>
    <xf numFmtId="5" fontId="6" fillId="0" borderId="2" xfId="0" applyNumberFormat="1" applyFont="1" applyBorder="1"/>
    <xf numFmtId="5" fontId="10" fillId="0" borderId="0" xfId="0" applyNumberFormat="1" applyFont="1" applyAlignment="1">
      <alignment horizontal="center"/>
    </xf>
    <xf numFmtId="38" fontId="10" fillId="0" borderId="0" xfId="0" applyNumberFormat="1" applyFont="1" applyAlignment="1">
      <alignment horizontal="center"/>
    </xf>
    <xf numFmtId="38" fontId="10" fillId="0" borderId="0" xfId="0" applyNumberFormat="1" applyFont="1"/>
    <xf numFmtId="5" fontId="5" fillId="0" borderId="0" xfId="0" applyNumberFormat="1" applyFont="1" applyAlignment="1" applyProtection="1">
      <alignment horizontal="center"/>
      <protection locked="0"/>
    </xf>
    <xf numFmtId="5" fontId="11" fillId="0" borderId="0" xfId="0" applyNumberFormat="1" applyFont="1" applyAlignment="1">
      <alignment horizontal="right"/>
    </xf>
    <xf numFmtId="38" fontId="5" fillId="0" borderId="10" xfId="0" applyNumberFormat="1" applyFont="1" applyBorder="1" applyProtection="1">
      <protection locked="0"/>
    </xf>
    <xf numFmtId="38" fontId="6" fillId="6" borderId="0" xfId="0" applyNumberFormat="1" applyFont="1" applyFill="1"/>
    <xf numFmtId="5" fontId="4" fillId="7" borderId="3" xfId="0" applyNumberFormat="1" applyFont="1" applyFill="1" applyBorder="1" applyAlignment="1">
      <alignment horizontal="center"/>
    </xf>
    <xf numFmtId="38" fontId="4" fillId="7" borderId="11" xfId="0" applyNumberFormat="1" applyFont="1" applyFill="1" applyBorder="1" applyAlignment="1">
      <alignment horizontal="center"/>
    </xf>
    <xf numFmtId="5" fontId="4" fillId="0" borderId="5" xfId="0" applyNumberFormat="1" applyFont="1" applyBorder="1" applyAlignment="1">
      <alignment horizontal="center"/>
    </xf>
    <xf numFmtId="5" fontId="4" fillId="3" borderId="5" xfId="0" applyNumberFormat="1" applyFont="1" applyFill="1" applyBorder="1" applyAlignment="1">
      <alignment horizontal="center"/>
    </xf>
    <xf numFmtId="38" fontId="4" fillId="3" borderId="0" xfId="0" applyNumberFormat="1" applyFont="1" applyFill="1" applyAlignment="1">
      <alignment horizontal="center"/>
    </xf>
    <xf numFmtId="5" fontId="4" fillId="8" borderId="7" xfId="0" applyNumberFormat="1" applyFont="1" applyFill="1" applyBorder="1" applyAlignment="1">
      <alignment horizontal="center"/>
    </xf>
    <xf numFmtId="38" fontId="4" fillId="8" borderId="12" xfId="0" applyNumberFormat="1" applyFont="1" applyFill="1" applyBorder="1" applyAlignment="1">
      <alignment horizontal="center"/>
    </xf>
    <xf numFmtId="5" fontId="6" fillId="0" borderId="13" xfId="0" applyNumberFormat="1" applyFont="1" applyBorder="1"/>
    <xf numFmtId="38" fontId="6" fillId="0" borderId="13" xfId="0" applyNumberFormat="1" applyFont="1" applyBorder="1"/>
    <xf numFmtId="5" fontId="11" fillId="0" borderId="0" xfId="0" applyNumberFormat="1" applyFont="1"/>
    <xf numFmtId="38" fontId="6" fillId="0" borderId="14" xfId="0" applyNumberFormat="1" applyFont="1" applyBorder="1"/>
    <xf numFmtId="38" fontId="6" fillId="9" borderId="2" xfId="0" applyNumberFormat="1" applyFont="1" applyFill="1" applyBorder="1" applyAlignment="1" applyProtection="1">
      <alignment horizontal="center"/>
      <protection hidden="1"/>
    </xf>
    <xf numFmtId="38" fontId="5" fillId="9" borderId="2" xfId="0" applyNumberFormat="1" applyFont="1" applyFill="1" applyBorder="1"/>
    <xf numFmtId="38" fontId="6" fillId="9" borderId="2" xfId="0" applyNumberFormat="1" applyFont="1" applyFill="1" applyBorder="1"/>
    <xf numFmtId="38" fontId="6" fillId="0" borderId="0" xfId="0" applyNumberFormat="1" applyFont="1" applyAlignment="1">
      <alignment horizontal="right"/>
    </xf>
    <xf numFmtId="38" fontId="8" fillId="0" borderId="0" xfId="0" applyNumberFormat="1" applyFont="1" applyAlignment="1" applyProtection="1">
      <alignment horizontal="center"/>
      <protection locked="0"/>
    </xf>
    <xf numFmtId="38" fontId="6" fillId="0" borderId="0" xfId="0" applyNumberFormat="1" applyFont="1" applyAlignment="1" applyProtection="1">
      <alignment horizontal="center" wrapText="1"/>
      <protection locked="0"/>
    </xf>
    <xf numFmtId="38" fontId="6" fillId="0" borderId="0" xfId="0" applyNumberFormat="1" applyFont="1" applyAlignment="1" applyProtection="1">
      <alignment horizontal="center"/>
      <protection locked="0"/>
    </xf>
    <xf numFmtId="38" fontId="4" fillId="0" borderId="0" xfId="0" applyNumberFormat="1" applyFont="1" applyAlignment="1" applyProtection="1">
      <alignment horizontal="center"/>
      <protection locked="0"/>
    </xf>
    <xf numFmtId="38" fontId="6" fillId="0" borderId="0" xfId="0" applyNumberFormat="1" applyFont="1" applyProtection="1">
      <protection locked="0"/>
    </xf>
    <xf numFmtId="38" fontId="4" fillId="0" borderId="0" xfId="0" applyNumberFormat="1" applyFont="1" applyProtection="1">
      <protection locked="0"/>
    </xf>
    <xf numFmtId="38" fontId="10" fillId="0" borderId="0" xfId="0" applyNumberFormat="1" applyFont="1" applyAlignment="1" applyProtection="1">
      <alignment horizontal="center"/>
      <protection locked="0"/>
    </xf>
    <xf numFmtId="38" fontId="6" fillId="0" borderId="16" xfId="0" applyNumberFormat="1" applyFont="1" applyBorder="1" applyAlignment="1">
      <alignment horizontal="center"/>
    </xf>
    <xf numFmtId="38" fontId="4" fillId="7" borderId="0" xfId="0" applyNumberFormat="1" applyFont="1" applyFill="1" applyAlignment="1">
      <alignment horizontal="center"/>
    </xf>
    <xf numFmtId="40" fontId="5" fillId="0" borderId="0" xfId="0" applyNumberFormat="1" applyFont="1" applyAlignment="1" applyProtection="1">
      <alignment horizontal="right"/>
      <protection locked="0"/>
    </xf>
    <xf numFmtId="9" fontId="5" fillId="0" borderId="0" xfId="1" applyFont="1" applyFill="1" applyBorder="1" applyAlignment="1" applyProtection="1">
      <alignment horizontal="center"/>
      <protection locked="0"/>
    </xf>
    <xf numFmtId="5" fontId="4" fillId="0" borderId="9" xfId="0" applyNumberFormat="1" applyFont="1" applyBorder="1" applyAlignment="1">
      <alignment horizontal="right"/>
    </xf>
    <xf numFmtId="5" fontId="6" fillId="0" borderId="15" xfId="0" applyNumberFormat="1" applyFont="1" applyBorder="1" applyAlignment="1">
      <alignment horizontal="left"/>
    </xf>
    <xf numFmtId="5" fontId="6" fillId="0" borderId="17" xfId="0" applyNumberFormat="1" applyFont="1" applyBorder="1" applyAlignment="1">
      <alignment horizontal="right"/>
    </xf>
    <xf numFmtId="5" fontId="6" fillId="0" borderId="18" xfId="0" applyNumberFormat="1" applyFont="1" applyBorder="1" applyAlignment="1">
      <alignment horizontal="left"/>
    </xf>
    <xf numFmtId="38" fontId="6" fillId="0" borderId="10" xfId="0" applyNumberFormat="1" applyFont="1" applyBorder="1" applyAlignment="1">
      <alignment horizontal="center"/>
    </xf>
    <xf numFmtId="38" fontId="4" fillId="7" borderId="4" xfId="0" applyNumberFormat="1" applyFont="1" applyFill="1" applyBorder="1" applyAlignment="1">
      <alignment horizontal="center"/>
    </xf>
    <xf numFmtId="38" fontId="4" fillId="0" borderId="6" xfId="0" applyNumberFormat="1" applyFont="1" applyBorder="1" applyAlignment="1">
      <alignment horizontal="center"/>
    </xf>
    <xf numFmtId="38" fontId="4" fillId="3" borderId="6" xfId="0" applyNumberFormat="1" applyFont="1" applyFill="1" applyBorder="1" applyAlignment="1">
      <alignment horizontal="center"/>
    </xf>
    <xf numFmtId="38" fontId="4" fillId="8" borderId="8" xfId="0" applyNumberFormat="1" applyFont="1" applyFill="1" applyBorder="1" applyAlignment="1">
      <alignment horizontal="center"/>
    </xf>
    <xf numFmtId="38" fontId="4" fillId="8" borderId="19" xfId="0" applyNumberFormat="1" applyFont="1" applyFill="1" applyBorder="1" applyAlignment="1">
      <alignment horizontal="center"/>
    </xf>
    <xf numFmtId="38" fontId="4" fillId="7" borderId="3" xfId="0" applyNumberFormat="1" applyFont="1" applyFill="1" applyBorder="1"/>
    <xf numFmtId="38" fontId="4" fillId="7" borderId="4" xfId="0" applyNumberFormat="1" applyFont="1" applyFill="1" applyBorder="1"/>
    <xf numFmtId="38" fontId="4" fillId="0" borderId="5" xfId="0" applyNumberFormat="1" applyFont="1" applyBorder="1"/>
    <xf numFmtId="38" fontId="4" fillId="0" borderId="6" xfId="0" applyNumberFormat="1" applyFont="1" applyBorder="1"/>
    <xf numFmtId="38" fontId="4" fillId="3" borderId="5" xfId="0" applyNumberFormat="1" applyFont="1" applyFill="1" applyBorder="1"/>
    <xf numFmtId="38" fontId="4" fillId="3" borderId="6" xfId="0" applyNumberFormat="1" applyFont="1" applyFill="1" applyBorder="1"/>
    <xf numFmtId="38" fontId="4" fillId="8" borderId="7" xfId="0" applyNumberFormat="1" applyFont="1" applyFill="1" applyBorder="1"/>
    <xf numFmtId="38" fontId="4" fillId="8" borderId="8" xfId="0" applyNumberFormat="1" applyFont="1" applyFill="1" applyBorder="1"/>
    <xf numFmtId="38" fontId="6" fillId="0" borderId="20" xfId="0" applyNumberFormat="1" applyFont="1" applyBorder="1"/>
    <xf numFmtId="38" fontId="8" fillId="0" borderId="0" xfId="0" applyNumberFormat="1" applyFont="1" applyAlignment="1">
      <alignment horizontal="center"/>
    </xf>
    <xf numFmtId="38" fontId="8" fillId="0" borderId="0" xfId="0" applyNumberFormat="1" applyFont="1"/>
    <xf numFmtId="9" fontId="6" fillId="5" borderId="2" xfId="1" applyFont="1" applyFill="1" applyBorder="1" applyAlignment="1" applyProtection="1">
      <alignment horizontal="center"/>
      <protection locked="0"/>
    </xf>
    <xf numFmtId="38" fontId="4" fillId="7" borderId="11" xfId="0" applyNumberFormat="1" applyFont="1" applyFill="1" applyBorder="1"/>
    <xf numFmtId="38" fontId="4" fillId="3" borderId="0" xfId="0" applyNumberFormat="1" applyFont="1" applyFill="1"/>
    <xf numFmtId="38" fontId="4" fillId="8" borderId="12" xfId="0" applyNumberFormat="1" applyFont="1" applyFill="1" applyBorder="1"/>
    <xf numFmtId="38" fontId="6" fillId="10" borderId="0" xfId="0" applyNumberFormat="1" applyFont="1" applyFill="1" applyAlignment="1" applyProtection="1">
      <alignment horizontal="center"/>
      <protection locked="0"/>
    </xf>
    <xf numFmtId="5" fontId="4" fillId="10" borderId="3" xfId="0" applyNumberFormat="1" applyFont="1" applyFill="1" applyBorder="1" applyAlignment="1">
      <alignment horizontal="center"/>
    </xf>
    <xf numFmtId="38" fontId="6" fillId="10" borderId="11" xfId="0" applyNumberFormat="1" applyFont="1" applyFill="1" applyBorder="1" applyAlignment="1">
      <alignment horizontal="center"/>
    </xf>
    <xf numFmtId="38" fontId="6" fillId="10" borderId="4" xfId="0" applyNumberFormat="1" applyFont="1" applyFill="1" applyBorder="1" applyAlignment="1">
      <alignment horizontal="center"/>
    </xf>
    <xf numFmtId="38" fontId="4" fillId="10" borderId="3" xfId="0" applyNumberFormat="1" applyFont="1" applyFill="1" applyBorder="1" applyAlignment="1">
      <alignment horizontal="right"/>
    </xf>
    <xf numFmtId="38" fontId="4" fillId="10" borderId="11" xfId="0" applyNumberFormat="1" applyFont="1" applyFill="1" applyBorder="1" applyAlignment="1">
      <alignment horizontal="right"/>
    </xf>
    <xf numFmtId="38" fontId="4" fillId="10" borderId="4" xfId="0" applyNumberFormat="1" applyFont="1" applyFill="1" applyBorder="1" applyAlignment="1">
      <alignment horizontal="right"/>
    </xf>
    <xf numFmtId="38" fontId="4" fillId="10" borderId="7" xfId="0" applyNumberFormat="1" applyFont="1" applyFill="1" applyBorder="1" applyAlignment="1">
      <alignment horizontal="right"/>
    </xf>
    <xf numFmtId="38" fontId="4" fillId="10" borderId="12" xfId="0" applyNumberFormat="1" applyFont="1" applyFill="1" applyBorder="1" applyAlignment="1">
      <alignment horizontal="right"/>
    </xf>
    <xf numFmtId="38" fontId="4" fillId="10" borderId="8" xfId="0" applyNumberFormat="1" applyFont="1" applyFill="1" applyBorder="1" applyAlignment="1">
      <alignment horizontal="right"/>
    </xf>
    <xf numFmtId="38" fontId="4" fillId="10" borderId="21" xfId="0" applyNumberFormat="1" applyFont="1" applyFill="1" applyBorder="1"/>
    <xf numFmtId="38" fontId="4" fillId="10" borderId="22" xfId="0" applyNumberFormat="1" applyFont="1" applyFill="1" applyBorder="1"/>
    <xf numFmtId="5" fontId="4" fillId="10" borderId="7" xfId="0" applyNumberFormat="1" applyFont="1" applyFill="1" applyBorder="1" applyAlignment="1">
      <alignment horizontal="center"/>
    </xf>
    <xf numFmtId="38" fontId="6" fillId="10" borderId="12" xfId="0" applyNumberFormat="1" applyFont="1" applyFill="1" applyBorder="1" applyAlignment="1">
      <alignment horizontal="center"/>
    </xf>
    <xf numFmtId="38" fontId="6" fillId="10" borderId="8" xfId="0" applyNumberFormat="1" applyFont="1" applyFill="1" applyBorder="1" applyAlignment="1">
      <alignment horizontal="center"/>
    </xf>
    <xf numFmtId="10" fontId="5" fillId="3" borderId="6" xfId="0" applyNumberFormat="1" applyFont="1" applyFill="1" applyBorder="1" applyProtection="1">
      <protection locked="0"/>
    </xf>
    <xf numFmtId="5" fontId="4" fillId="11" borderId="5" xfId="0" applyNumberFormat="1" applyFont="1" applyFill="1" applyBorder="1"/>
    <xf numFmtId="164" fontId="4" fillId="11" borderId="6" xfId="2" applyNumberFormat="1" applyFont="1" applyFill="1" applyBorder="1"/>
    <xf numFmtId="5" fontId="4" fillId="11" borderId="7" xfId="0" applyNumberFormat="1" applyFont="1" applyFill="1" applyBorder="1"/>
    <xf numFmtId="164" fontId="4" fillId="11" borderId="8" xfId="2" applyNumberFormat="1" applyFont="1" applyFill="1" applyBorder="1"/>
    <xf numFmtId="3" fontId="5" fillId="0" borderId="0" xfId="0" applyNumberFormat="1" applyFont="1" applyAlignment="1" applyProtection="1">
      <alignment horizontal="left" wrapText="1"/>
      <protection locked="0"/>
    </xf>
    <xf numFmtId="5" fontId="2" fillId="0" borderId="0" xfId="0" applyNumberFormat="1" applyFont="1" applyAlignment="1">
      <alignment horizontal="center"/>
    </xf>
    <xf numFmtId="38" fontId="4" fillId="0" borderId="0" xfId="0" applyNumberFormat="1" applyFont="1" applyAlignment="1">
      <alignment horizontal="center"/>
    </xf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0"/>
  <sheetViews>
    <sheetView tabSelected="1" workbookViewId="0">
      <selection activeCell="D4" sqref="D4"/>
    </sheetView>
  </sheetViews>
  <sheetFormatPr defaultColWidth="14.7265625" defaultRowHeight="15.5" x14ac:dyDescent="0.35"/>
  <cols>
    <col min="1" max="1" width="38.1796875" style="5" customWidth="1"/>
    <col min="2" max="2" width="14.81640625" style="7" customWidth="1"/>
    <col min="3" max="4" width="10.54296875" style="7" customWidth="1"/>
    <col min="5" max="5" width="16.26953125" style="7" customWidth="1"/>
    <col min="6" max="7" width="16.26953125" style="5" customWidth="1"/>
    <col min="8" max="8" width="3" style="5" customWidth="1"/>
    <col min="9" max="9" width="23.453125" style="5" customWidth="1"/>
    <col min="10" max="10" width="11" style="5" customWidth="1"/>
    <col min="11" max="11" width="13.26953125" style="5" bestFit="1" customWidth="1"/>
    <col min="12" max="16384" width="14.7265625" style="5"/>
  </cols>
  <sheetData>
    <row r="1" spans="1:11" s="1" customFormat="1" ht="20" x14ac:dyDescent="0.4">
      <c r="A1" s="132" t="s">
        <v>0</v>
      </c>
      <c r="B1" s="132"/>
      <c r="C1" s="132"/>
      <c r="D1" s="132"/>
      <c r="E1" s="132"/>
    </row>
    <row r="2" spans="1:11" x14ac:dyDescent="0.35">
      <c r="A2" s="2" t="s">
        <v>1</v>
      </c>
      <c r="B2" s="3" t="s">
        <v>2</v>
      </c>
      <c r="C2" s="3"/>
      <c r="D2" s="3" t="s">
        <v>88</v>
      </c>
      <c r="E2" s="3"/>
      <c r="F2" s="4"/>
      <c r="G2" s="4"/>
      <c r="H2" s="4"/>
      <c r="I2" s="4"/>
      <c r="J2" s="4"/>
    </row>
    <row r="3" spans="1:11" x14ac:dyDescent="0.35">
      <c r="A3" s="2" t="s">
        <v>3</v>
      </c>
      <c r="B3" s="3" t="s">
        <v>4</v>
      </c>
      <c r="C3" s="3"/>
      <c r="D3" s="3"/>
      <c r="E3" s="3"/>
      <c r="F3" s="4"/>
      <c r="G3" s="4"/>
      <c r="H3" s="4"/>
      <c r="I3" s="4"/>
      <c r="J3" s="4"/>
    </row>
    <row r="4" spans="1:11" x14ac:dyDescent="0.35">
      <c r="A4" s="2" t="s">
        <v>5</v>
      </c>
      <c r="B4" s="3" t="s">
        <v>6</v>
      </c>
      <c r="C4" s="3"/>
      <c r="D4" s="3"/>
      <c r="E4" s="3"/>
      <c r="F4" s="4"/>
      <c r="G4" s="4"/>
      <c r="H4" s="4"/>
      <c r="I4" s="4"/>
      <c r="J4" s="4"/>
    </row>
    <row r="5" spans="1:11" x14ac:dyDescent="0.35">
      <c r="A5" s="2" t="s">
        <v>7</v>
      </c>
      <c r="B5" s="131" t="s">
        <v>8</v>
      </c>
      <c r="C5" s="131"/>
      <c r="D5" s="131"/>
      <c r="E5" s="131"/>
      <c r="F5" s="131"/>
      <c r="G5" s="131"/>
      <c r="H5" s="131"/>
      <c r="I5" s="131"/>
      <c r="J5" s="131"/>
      <c r="K5" s="6"/>
    </row>
    <row r="6" spans="1:11" x14ac:dyDescent="0.35">
      <c r="E6" s="8"/>
    </row>
    <row r="7" spans="1:11" ht="16" thickBot="1" x14ac:dyDescent="0.4">
      <c r="A7" s="9" t="s">
        <v>9</v>
      </c>
      <c r="B7" s="10"/>
      <c r="C7" s="133"/>
      <c r="D7" s="133"/>
      <c r="E7" s="133"/>
    </row>
    <row r="8" spans="1:11" x14ac:dyDescent="0.35">
      <c r="A8" s="11" t="s">
        <v>11</v>
      </c>
      <c r="B8" s="12"/>
      <c r="C8" s="105"/>
      <c r="D8" s="75"/>
      <c r="E8" s="106"/>
    </row>
    <row r="9" spans="1:11" x14ac:dyDescent="0.35">
      <c r="A9" s="13"/>
      <c r="B9" s="14"/>
      <c r="C9" s="105"/>
      <c r="D9" s="75"/>
      <c r="E9" s="106"/>
    </row>
    <row r="10" spans="1:11" ht="31.5" thickBot="1" x14ac:dyDescent="0.4">
      <c r="A10" s="15" t="s">
        <v>12</v>
      </c>
      <c r="B10" s="16" t="s">
        <v>13</v>
      </c>
      <c r="C10" s="16" t="s">
        <v>14</v>
      </c>
      <c r="D10" s="76"/>
      <c r="E10" s="7" t="s">
        <v>10</v>
      </c>
      <c r="F10" s="5" t="s">
        <v>72</v>
      </c>
      <c r="G10" s="5" t="s">
        <v>74</v>
      </c>
    </row>
    <row r="11" spans="1:11" ht="16" thickTop="1" x14ac:dyDescent="0.35">
      <c r="A11" s="17" t="s">
        <v>2</v>
      </c>
      <c r="B11" s="18">
        <v>0</v>
      </c>
      <c r="C11" s="19">
        <v>0</v>
      </c>
      <c r="D11" s="84"/>
      <c r="E11" s="20">
        <f>((B11*0.333)/3)*C11</f>
        <v>0</v>
      </c>
      <c r="F11" s="20">
        <f t="shared" ref="F11:G15" si="0">E11+(E11*$J$13)</f>
        <v>0</v>
      </c>
      <c r="G11" s="20">
        <f t="shared" si="0"/>
        <v>0</v>
      </c>
      <c r="H11" s="74"/>
      <c r="I11" s="21" t="s">
        <v>15</v>
      </c>
      <c r="J11" s="22">
        <v>0.36</v>
      </c>
    </row>
    <row r="12" spans="1:11" x14ac:dyDescent="0.35">
      <c r="A12" s="17" t="s">
        <v>2</v>
      </c>
      <c r="B12" s="18">
        <v>0</v>
      </c>
      <c r="C12" s="19">
        <v>0</v>
      </c>
      <c r="D12" s="84"/>
      <c r="E12" s="20">
        <f t="shared" ref="E12:E15" si="1">((B12*0.333)/3)*C12</f>
        <v>0</v>
      </c>
      <c r="F12" s="20">
        <f t="shared" si="0"/>
        <v>0</v>
      </c>
      <c r="G12" s="20">
        <f t="shared" si="0"/>
        <v>0</v>
      </c>
      <c r="H12" s="74"/>
      <c r="I12" s="23" t="s">
        <v>16</v>
      </c>
      <c r="J12" s="24">
        <v>0.08</v>
      </c>
    </row>
    <row r="13" spans="1:11" x14ac:dyDescent="0.35">
      <c r="A13" s="17" t="s">
        <v>2</v>
      </c>
      <c r="B13" s="18">
        <v>0</v>
      </c>
      <c r="C13" s="19">
        <v>0</v>
      </c>
      <c r="D13" s="84"/>
      <c r="E13" s="20">
        <f t="shared" si="1"/>
        <v>0</v>
      </c>
      <c r="F13" s="20">
        <f t="shared" si="0"/>
        <v>0</v>
      </c>
      <c r="G13" s="20">
        <f t="shared" si="0"/>
        <v>0</v>
      </c>
      <c r="H13" s="74"/>
      <c r="I13" s="23" t="s">
        <v>17</v>
      </c>
      <c r="J13" s="24">
        <v>0.03</v>
      </c>
    </row>
    <row r="14" spans="1:11" x14ac:dyDescent="0.35">
      <c r="A14" s="17" t="s">
        <v>2</v>
      </c>
      <c r="B14" s="18">
        <v>0</v>
      </c>
      <c r="C14" s="19">
        <v>0</v>
      </c>
      <c r="D14" s="84"/>
      <c r="E14" s="20">
        <f t="shared" si="1"/>
        <v>0</v>
      </c>
      <c r="F14" s="20">
        <f t="shared" si="0"/>
        <v>0</v>
      </c>
      <c r="G14" s="20">
        <f t="shared" si="0"/>
        <v>0</v>
      </c>
      <c r="H14" s="74"/>
      <c r="I14" s="23" t="s">
        <v>18</v>
      </c>
      <c r="J14" s="24">
        <v>0.05</v>
      </c>
    </row>
    <row r="15" spans="1:11" x14ac:dyDescent="0.35">
      <c r="A15" s="17" t="s">
        <v>2</v>
      </c>
      <c r="B15" s="18">
        <v>0</v>
      </c>
      <c r="C15" s="19">
        <v>0</v>
      </c>
      <c r="D15" s="84"/>
      <c r="E15" s="20">
        <f t="shared" si="1"/>
        <v>0</v>
      </c>
      <c r="F15" s="20">
        <f t="shared" si="0"/>
        <v>0</v>
      </c>
      <c r="G15" s="20">
        <f t="shared" si="0"/>
        <v>0</v>
      </c>
      <c r="H15" s="74"/>
      <c r="I15" s="23" t="s">
        <v>19</v>
      </c>
      <c r="J15" s="126">
        <v>0.55000000000000004</v>
      </c>
    </row>
    <row r="16" spans="1:11" x14ac:dyDescent="0.35">
      <c r="A16" s="25" t="s">
        <v>20</v>
      </c>
      <c r="B16" s="26"/>
      <c r="C16" s="26"/>
      <c r="D16" s="78"/>
      <c r="E16" s="27">
        <f>SUM(E11:E15)</f>
        <v>0</v>
      </c>
      <c r="F16" s="27">
        <f>SUM(F11:F15)</f>
        <v>0</v>
      </c>
      <c r="G16" s="27">
        <f>SUM(G11:G15)</f>
        <v>0</v>
      </c>
      <c r="H16" s="10"/>
      <c r="I16" s="127" t="s">
        <v>86</v>
      </c>
      <c r="J16" s="128">
        <v>779</v>
      </c>
    </row>
    <row r="17" spans="1:11" ht="16" thickBot="1" x14ac:dyDescent="0.4">
      <c r="A17" s="15"/>
      <c r="B17" s="30"/>
      <c r="C17" s="30"/>
      <c r="D17" s="77"/>
      <c r="I17" s="129" t="s">
        <v>87</v>
      </c>
      <c r="J17" s="130">
        <v>5533</v>
      </c>
      <c r="K17" s="31"/>
    </row>
    <row r="18" spans="1:11" ht="16" thickTop="1" x14ac:dyDescent="0.35">
      <c r="A18" s="15" t="s">
        <v>21</v>
      </c>
      <c r="B18" s="16" t="s">
        <v>22</v>
      </c>
      <c r="C18" s="16" t="s">
        <v>23</v>
      </c>
      <c r="D18" s="76"/>
      <c r="I18" s="28"/>
      <c r="J18" s="29"/>
      <c r="K18" s="31"/>
    </row>
    <row r="19" spans="1:11" x14ac:dyDescent="0.35">
      <c r="A19" s="17" t="s">
        <v>2</v>
      </c>
      <c r="B19" s="32">
        <v>0</v>
      </c>
      <c r="C19" s="33">
        <v>0</v>
      </c>
      <c r="D19" s="85"/>
      <c r="E19" s="20">
        <f>B19*C19</f>
        <v>0</v>
      </c>
      <c r="F19" s="20">
        <f t="shared" ref="F19:G23" si="2">E19+(E19*$J$13)</f>
        <v>0</v>
      </c>
      <c r="G19" s="20">
        <f t="shared" si="2"/>
        <v>0</v>
      </c>
      <c r="H19" s="74"/>
      <c r="K19" s="31"/>
    </row>
    <row r="20" spans="1:11" x14ac:dyDescent="0.35">
      <c r="A20" s="17" t="s">
        <v>2</v>
      </c>
      <c r="B20" s="32">
        <v>0</v>
      </c>
      <c r="C20" s="33">
        <v>0</v>
      </c>
      <c r="D20" s="85"/>
      <c r="E20" s="20">
        <f t="shared" ref="E20:E23" si="3">B20*C20</f>
        <v>0</v>
      </c>
      <c r="F20" s="20">
        <f t="shared" si="2"/>
        <v>0</v>
      </c>
      <c r="G20" s="20">
        <f t="shared" si="2"/>
        <v>0</v>
      </c>
      <c r="H20" s="74"/>
      <c r="I20" s="34"/>
      <c r="J20" s="34"/>
      <c r="K20" s="31"/>
    </row>
    <row r="21" spans="1:11" x14ac:dyDescent="0.35">
      <c r="A21" s="17" t="s">
        <v>2</v>
      </c>
      <c r="B21" s="32">
        <v>0</v>
      </c>
      <c r="C21" s="33">
        <v>0</v>
      </c>
      <c r="D21" s="85"/>
      <c r="E21" s="20">
        <f t="shared" si="3"/>
        <v>0</v>
      </c>
      <c r="F21" s="20">
        <f t="shared" si="2"/>
        <v>0</v>
      </c>
      <c r="G21" s="20">
        <f t="shared" si="2"/>
        <v>0</v>
      </c>
      <c r="H21" s="74"/>
      <c r="I21" s="34"/>
      <c r="J21" s="34"/>
      <c r="K21" s="31"/>
    </row>
    <row r="22" spans="1:11" x14ac:dyDescent="0.35">
      <c r="A22" s="17" t="s">
        <v>2</v>
      </c>
      <c r="B22" s="32">
        <v>0</v>
      </c>
      <c r="C22" s="33">
        <v>0</v>
      </c>
      <c r="D22" s="85"/>
      <c r="E22" s="20">
        <f t="shared" si="3"/>
        <v>0</v>
      </c>
      <c r="F22" s="20">
        <f t="shared" si="2"/>
        <v>0</v>
      </c>
      <c r="G22" s="20">
        <f t="shared" si="2"/>
        <v>0</v>
      </c>
      <c r="H22" s="74"/>
      <c r="I22" s="35"/>
      <c r="J22" s="35"/>
      <c r="K22" s="31"/>
    </row>
    <row r="23" spans="1:11" x14ac:dyDescent="0.35">
      <c r="A23" s="17" t="s">
        <v>2</v>
      </c>
      <c r="B23" s="32">
        <v>0</v>
      </c>
      <c r="C23" s="33">
        <v>0</v>
      </c>
      <c r="D23" s="85"/>
      <c r="E23" s="20">
        <f t="shared" si="3"/>
        <v>0</v>
      </c>
      <c r="F23" s="20">
        <f t="shared" si="2"/>
        <v>0</v>
      </c>
      <c r="G23" s="20">
        <f t="shared" si="2"/>
        <v>0</v>
      </c>
      <c r="H23" s="74"/>
      <c r="I23" s="35"/>
      <c r="J23" s="35"/>
      <c r="K23" s="31"/>
    </row>
    <row r="24" spans="1:11" x14ac:dyDescent="0.35">
      <c r="A24" s="25" t="s">
        <v>20</v>
      </c>
      <c r="B24" s="26"/>
      <c r="C24" s="26"/>
      <c r="D24" s="78"/>
      <c r="E24" s="27">
        <f>SUM(E19:E23)</f>
        <v>0</v>
      </c>
      <c r="F24" s="27">
        <f>SUM(F19:F23)</f>
        <v>0</v>
      </c>
      <c r="G24" s="27">
        <f>SUM(G19:G23)</f>
        <v>0</v>
      </c>
      <c r="H24" s="10"/>
      <c r="I24" s="35"/>
      <c r="J24" s="35"/>
    </row>
    <row r="25" spans="1:11" x14ac:dyDescent="0.35">
      <c r="A25" s="36"/>
      <c r="B25" s="37"/>
      <c r="C25" s="37"/>
      <c r="D25" s="78"/>
      <c r="E25" s="10"/>
    </row>
    <row r="26" spans="1:11" x14ac:dyDescent="0.35">
      <c r="A26" s="15" t="s">
        <v>24</v>
      </c>
      <c r="B26" s="30"/>
      <c r="C26" s="30"/>
      <c r="D26" s="77"/>
      <c r="E26" s="7" t="s">
        <v>70</v>
      </c>
      <c r="F26" s="34"/>
      <c r="G26" s="34"/>
      <c r="H26" s="34"/>
      <c r="J26" s="38"/>
    </row>
    <row r="27" spans="1:11" x14ac:dyDescent="0.35">
      <c r="A27" s="17" t="s">
        <v>2</v>
      </c>
      <c r="B27" s="71"/>
      <c r="C27" s="71"/>
      <c r="D27" s="77"/>
      <c r="E27" s="32">
        <v>0</v>
      </c>
      <c r="F27" s="20">
        <f>E27+(E27*$J$13)</f>
        <v>0</v>
      </c>
      <c r="G27" s="20">
        <f>F27+(F27*$J$13)</f>
        <v>0</v>
      </c>
      <c r="H27" s="74"/>
      <c r="J27" s="38"/>
    </row>
    <row r="28" spans="1:11" x14ac:dyDescent="0.35">
      <c r="A28" s="17" t="s">
        <v>2</v>
      </c>
      <c r="B28" s="71"/>
      <c r="C28" s="71"/>
      <c r="D28" s="77"/>
      <c r="E28" s="32">
        <v>0</v>
      </c>
      <c r="F28" s="20">
        <f>E28+(E28*$J$13)</f>
        <v>0</v>
      </c>
      <c r="G28" s="20">
        <f>F28+(F28*$J$13)</f>
        <v>0</v>
      </c>
      <c r="H28" s="74"/>
      <c r="J28" s="38"/>
    </row>
    <row r="29" spans="1:11" x14ac:dyDescent="0.35">
      <c r="A29" s="25" t="s">
        <v>20</v>
      </c>
      <c r="B29" s="26"/>
      <c r="C29" s="26"/>
      <c r="D29" s="78"/>
      <c r="E29" s="27">
        <f>SUM(E27:E28)</f>
        <v>0</v>
      </c>
      <c r="F29" s="27">
        <f>SUM(F27:F28)</f>
        <v>0</v>
      </c>
      <c r="G29" s="27">
        <f>SUM(G27:G28)</f>
        <v>0</v>
      </c>
      <c r="H29" s="10"/>
      <c r="J29" s="38"/>
    </row>
    <row r="30" spans="1:11" x14ac:dyDescent="0.35">
      <c r="B30" s="30"/>
      <c r="C30" s="30"/>
      <c r="D30" s="77"/>
      <c r="F30" s="35"/>
      <c r="G30" s="35"/>
      <c r="H30" s="35"/>
      <c r="J30" s="38"/>
    </row>
    <row r="31" spans="1:11" x14ac:dyDescent="0.35">
      <c r="A31" s="15" t="s">
        <v>25</v>
      </c>
      <c r="B31" s="30" t="s">
        <v>22</v>
      </c>
      <c r="C31" s="30" t="s">
        <v>23</v>
      </c>
      <c r="D31" s="77"/>
      <c r="J31" s="38"/>
    </row>
    <row r="32" spans="1:11" x14ac:dyDescent="0.35">
      <c r="A32" s="17" t="s">
        <v>26</v>
      </c>
      <c r="B32" s="32">
        <v>0</v>
      </c>
      <c r="C32" s="33">
        <v>0</v>
      </c>
      <c r="D32" s="85"/>
      <c r="E32" s="20">
        <f>B32*C32</f>
        <v>0</v>
      </c>
      <c r="F32" s="20">
        <f t="shared" ref="F32:G34" si="4">E32+(E32*$J$13)</f>
        <v>0</v>
      </c>
      <c r="G32" s="20">
        <f t="shared" si="4"/>
        <v>0</v>
      </c>
      <c r="H32" s="74"/>
      <c r="J32" s="38"/>
    </row>
    <row r="33" spans="1:13" x14ac:dyDescent="0.35">
      <c r="A33" s="17" t="s">
        <v>26</v>
      </c>
      <c r="B33" s="32">
        <v>0</v>
      </c>
      <c r="C33" s="33">
        <v>0</v>
      </c>
      <c r="D33" s="85"/>
      <c r="E33" s="20">
        <f t="shared" ref="E33:E34" si="5">B33*C33</f>
        <v>0</v>
      </c>
      <c r="F33" s="20">
        <f t="shared" si="4"/>
        <v>0</v>
      </c>
      <c r="G33" s="20">
        <f t="shared" si="4"/>
        <v>0</v>
      </c>
      <c r="H33" s="74"/>
      <c r="J33" s="38"/>
    </row>
    <row r="34" spans="1:13" x14ac:dyDescent="0.35">
      <c r="A34" s="17" t="s">
        <v>26</v>
      </c>
      <c r="B34" s="32">
        <v>0</v>
      </c>
      <c r="C34" s="33">
        <v>0</v>
      </c>
      <c r="D34" s="85"/>
      <c r="E34" s="20">
        <f t="shared" si="5"/>
        <v>0</v>
      </c>
      <c r="F34" s="20">
        <f t="shared" si="4"/>
        <v>0</v>
      </c>
      <c r="G34" s="20">
        <f t="shared" si="4"/>
        <v>0</v>
      </c>
      <c r="H34" s="74"/>
      <c r="J34" s="38"/>
    </row>
    <row r="35" spans="1:13" x14ac:dyDescent="0.35">
      <c r="A35" s="25" t="s">
        <v>20</v>
      </c>
      <c r="B35" s="26"/>
      <c r="C35" s="26"/>
      <c r="D35" s="78"/>
      <c r="E35" s="27">
        <f>SUM(E32:E34)</f>
        <v>0</v>
      </c>
      <c r="F35" s="27">
        <f>SUM(F32:F34)</f>
        <v>0</v>
      </c>
      <c r="G35" s="27">
        <f>SUM(G32:G34)</f>
        <v>0</v>
      </c>
      <c r="H35" s="10"/>
      <c r="J35" s="38"/>
    </row>
    <row r="36" spans="1:13" ht="16" thickBot="1" x14ac:dyDescent="0.4">
      <c r="A36" s="15"/>
      <c r="B36" s="30"/>
      <c r="C36" s="30"/>
      <c r="D36" s="77"/>
      <c r="J36" s="38"/>
    </row>
    <row r="37" spans="1:13" ht="16.5" thickTop="1" thickBot="1" x14ac:dyDescent="0.4">
      <c r="A37" s="40" t="s">
        <v>27</v>
      </c>
      <c r="B37" s="82"/>
      <c r="C37" s="40"/>
      <c r="D37" s="77"/>
      <c r="E37" s="86">
        <f>SUM(E16+E24+E29+E35)</f>
        <v>0</v>
      </c>
      <c r="F37" s="86">
        <f>SUM(F16+F24+F29+F35)</f>
        <v>0</v>
      </c>
      <c r="G37" s="86">
        <f>SUM(G16+G24+G29+G35)</f>
        <v>0</v>
      </c>
      <c r="H37" s="2"/>
      <c r="J37" s="38"/>
    </row>
    <row r="38" spans="1:13" ht="16" thickTop="1" x14ac:dyDescent="0.35">
      <c r="A38" s="42"/>
      <c r="B38" s="30"/>
      <c r="C38" s="30"/>
      <c r="D38" s="77"/>
      <c r="E38" s="10"/>
      <c r="J38" s="38"/>
    </row>
    <row r="39" spans="1:13" ht="31" x14ac:dyDescent="0.35">
      <c r="A39" s="15" t="s">
        <v>28</v>
      </c>
      <c r="B39" s="16" t="s">
        <v>29</v>
      </c>
      <c r="C39" s="16" t="s">
        <v>30</v>
      </c>
      <c r="D39" s="76"/>
      <c r="J39" s="38"/>
    </row>
    <row r="40" spans="1:13" x14ac:dyDescent="0.35">
      <c r="A40" s="43" t="str">
        <f>A32</f>
        <v>name  (Full)</v>
      </c>
      <c r="B40" s="39">
        <f>$J$16</f>
        <v>779</v>
      </c>
      <c r="C40" s="32">
        <v>0</v>
      </c>
      <c r="D40" s="3"/>
      <c r="E40" s="44">
        <f>IF(E32&gt;0,B40*C40,0)</f>
        <v>0</v>
      </c>
      <c r="F40" s="20">
        <f t="shared" ref="F40:G42" si="6">E40+(E40*$J$14)</f>
        <v>0</v>
      </c>
      <c r="G40" s="20">
        <f t="shared" si="6"/>
        <v>0</v>
      </c>
      <c r="H40" s="74"/>
      <c r="J40" s="38"/>
    </row>
    <row r="41" spans="1:13" x14ac:dyDescent="0.35">
      <c r="A41" s="43" t="str">
        <f>A33</f>
        <v>name  (Full)</v>
      </c>
      <c r="B41" s="39">
        <f t="shared" ref="B41:B42" si="7">$J$16</f>
        <v>779</v>
      </c>
      <c r="C41" s="32">
        <v>0</v>
      </c>
      <c r="D41" s="3"/>
      <c r="E41" s="44">
        <f t="shared" ref="E41:E42" si="8">IF(E33&gt;0,B41*C41,0)</f>
        <v>0</v>
      </c>
      <c r="F41" s="20">
        <f t="shared" si="6"/>
        <v>0</v>
      </c>
      <c r="G41" s="20">
        <f t="shared" si="6"/>
        <v>0</v>
      </c>
      <c r="H41" s="74"/>
      <c r="J41" s="38"/>
    </row>
    <row r="42" spans="1:13" x14ac:dyDescent="0.35">
      <c r="A42" s="43" t="str">
        <f>A34</f>
        <v>name  (Full)</v>
      </c>
      <c r="B42" s="39">
        <f t="shared" si="7"/>
        <v>779</v>
      </c>
      <c r="C42" s="32">
        <v>0</v>
      </c>
      <c r="D42" s="3"/>
      <c r="E42" s="44">
        <f t="shared" si="8"/>
        <v>0</v>
      </c>
      <c r="F42" s="20">
        <f t="shared" si="6"/>
        <v>0</v>
      </c>
      <c r="G42" s="20">
        <f t="shared" si="6"/>
        <v>0</v>
      </c>
      <c r="H42" s="74"/>
      <c r="J42" s="38"/>
    </row>
    <row r="43" spans="1:13" x14ac:dyDescent="0.35">
      <c r="A43" s="25" t="s">
        <v>20</v>
      </c>
      <c r="B43" s="26"/>
      <c r="C43" s="26"/>
      <c r="D43" s="78"/>
      <c r="E43" s="27">
        <f>SUM(E40:E42)</f>
        <v>0</v>
      </c>
      <c r="F43" s="27">
        <f>SUM(F40:F42)</f>
        <v>0</v>
      </c>
      <c r="G43" s="27">
        <f>SUM(G40:G42)</f>
        <v>0</v>
      </c>
      <c r="H43" s="10"/>
      <c r="J43" s="38"/>
    </row>
    <row r="44" spans="1:13" x14ac:dyDescent="0.35">
      <c r="A44" s="42"/>
      <c r="B44" s="30"/>
      <c r="C44" s="30"/>
      <c r="D44" s="77"/>
      <c r="E44" s="10"/>
      <c r="J44" s="38"/>
    </row>
    <row r="45" spans="1:13" x14ac:dyDescent="0.35">
      <c r="A45" s="15" t="s">
        <v>31</v>
      </c>
      <c r="B45" s="30" t="s">
        <v>32</v>
      </c>
      <c r="C45" s="30" t="s">
        <v>23</v>
      </c>
      <c r="D45" s="77"/>
    </row>
    <row r="46" spans="1:13" x14ac:dyDescent="0.35">
      <c r="A46" s="43" t="str">
        <f>A32</f>
        <v>name  (Full)</v>
      </c>
      <c r="B46" s="39">
        <f>$J$17</f>
        <v>5533</v>
      </c>
      <c r="C46" s="107">
        <f>C32</f>
        <v>0</v>
      </c>
      <c r="D46" s="85"/>
      <c r="E46" s="44">
        <f>IF(E32&gt;0,B46*C46,0)</f>
        <v>0</v>
      </c>
      <c r="F46" s="20">
        <f t="shared" ref="F46:G48" si="9">E46+(E46*$J$13)</f>
        <v>0</v>
      </c>
      <c r="G46" s="20">
        <f t="shared" si="9"/>
        <v>0</v>
      </c>
      <c r="H46" s="74"/>
      <c r="K46" s="45"/>
    </row>
    <row r="47" spans="1:13" x14ac:dyDescent="0.35">
      <c r="A47" s="43" t="str">
        <f>A33</f>
        <v>name  (Full)</v>
      </c>
      <c r="B47" s="39">
        <f t="shared" ref="B47:B48" si="10">$J$17</f>
        <v>5533</v>
      </c>
      <c r="C47" s="107">
        <f t="shared" ref="C47:C48" si="11">C33</f>
        <v>0</v>
      </c>
      <c r="D47" s="85"/>
      <c r="E47" s="44">
        <f t="shared" ref="E47:E48" si="12">IF(E33&gt;0,B47*C47,0)</f>
        <v>0</v>
      </c>
      <c r="F47" s="20">
        <f t="shared" si="9"/>
        <v>0</v>
      </c>
      <c r="G47" s="20">
        <f t="shared" si="9"/>
        <v>0</v>
      </c>
      <c r="H47" s="74"/>
      <c r="I47" s="45"/>
      <c r="J47" s="45"/>
      <c r="K47" s="45"/>
      <c r="L47" s="45"/>
      <c r="M47" s="45"/>
    </row>
    <row r="48" spans="1:13" x14ac:dyDescent="0.35">
      <c r="A48" s="43" t="str">
        <f>A34</f>
        <v>name  (Full)</v>
      </c>
      <c r="B48" s="39">
        <f t="shared" si="10"/>
        <v>5533</v>
      </c>
      <c r="C48" s="107">
        <f t="shared" si="11"/>
        <v>0</v>
      </c>
      <c r="D48" s="85"/>
      <c r="E48" s="44">
        <f t="shared" si="12"/>
        <v>0</v>
      </c>
      <c r="F48" s="20">
        <f t="shared" si="9"/>
        <v>0</v>
      </c>
      <c r="G48" s="20">
        <f t="shared" si="9"/>
        <v>0</v>
      </c>
      <c r="H48" s="74"/>
      <c r="L48" s="45"/>
      <c r="M48" s="45"/>
    </row>
    <row r="49" spans="1:11" x14ac:dyDescent="0.35">
      <c r="A49" s="25" t="s">
        <v>20</v>
      </c>
      <c r="B49" s="26"/>
      <c r="C49" s="26"/>
      <c r="D49" s="78"/>
      <c r="E49" s="27">
        <f>SUM(E46:E48)</f>
        <v>0</v>
      </c>
      <c r="F49" s="27">
        <f>SUM(F46:F48)</f>
        <v>0</v>
      </c>
      <c r="G49" s="27">
        <f>SUM(G46:G48)</f>
        <v>0</v>
      </c>
      <c r="H49" s="10"/>
    </row>
    <row r="50" spans="1:11" x14ac:dyDescent="0.35">
      <c r="A50" s="42"/>
      <c r="B50" s="30"/>
      <c r="C50" s="30"/>
      <c r="D50" s="77"/>
      <c r="E50" s="10"/>
    </row>
    <row r="51" spans="1:11" x14ac:dyDescent="0.35">
      <c r="A51" s="87" t="s">
        <v>75</v>
      </c>
      <c r="B51" s="39"/>
      <c r="C51" s="39"/>
      <c r="D51" s="77"/>
      <c r="E51" s="44">
        <f>ROUND(+E16*$J$12,0)</f>
        <v>0</v>
      </c>
      <c r="F51" s="44">
        <f t="shared" ref="F51:G51" si="13">ROUND(+F16*$J$12,0)</f>
        <v>0</v>
      </c>
      <c r="G51" s="44">
        <f t="shared" si="13"/>
        <v>0</v>
      </c>
      <c r="H51" s="74"/>
    </row>
    <row r="52" spans="1:11" x14ac:dyDescent="0.35">
      <c r="A52" s="87" t="s">
        <v>76</v>
      </c>
      <c r="B52" s="39"/>
      <c r="C52" s="39"/>
      <c r="D52" s="77"/>
      <c r="E52" s="44">
        <f>ROUND(+E24*$J$11,0)</f>
        <v>0</v>
      </c>
      <c r="F52" s="44">
        <f t="shared" ref="F52:G52" si="14">ROUND(+F24*$J$11,0)</f>
        <v>0</v>
      </c>
      <c r="G52" s="44">
        <f t="shared" si="14"/>
        <v>0</v>
      </c>
      <c r="H52" s="74"/>
    </row>
    <row r="53" spans="1:11" x14ac:dyDescent="0.35">
      <c r="A53" s="87" t="s">
        <v>33</v>
      </c>
      <c r="B53" s="39"/>
      <c r="C53" s="39"/>
      <c r="D53" s="77"/>
      <c r="E53" s="44">
        <f>E49</f>
        <v>0</v>
      </c>
      <c r="F53" s="44">
        <f t="shared" ref="F53:G53" si="15">F49</f>
        <v>0</v>
      </c>
      <c r="G53" s="44">
        <f t="shared" si="15"/>
        <v>0</v>
      </c>
      <c r="H53" s="74"/>
    </row>
    <row r="54" spans="1:11" x14ac:dyDescent="0.35">
      <c r="A54" s="87" t="s">
        <v>34</v>
      </c>
      <c r="B54" s="39"/>
      <c r="C54" s="39"/>
      <c r="D54" s="77"/>
      <c r="E54" s="44">
        <f>ROUND(+E29*$J$12,0)</f>
        <v>0</v>
      </c>
      <c r="F54" s="44">
        <f t="shared" ref="F54:G54" si="16">ROUND(+F29*$J$12,0)</f>
        <v>0</v>
      </c>
      <c r="G54" s="44">
        <f t="shared" si="16"/>
        <v>0</v>
      </c>
      <c r="H54" s="74"/>
    </row>
    <row r="55" spans="1:11" x14ac:dyDescent="0.35">
      <c r="A55" s="87" t="s">
        <v>35</v>
      </c>
      <c r="B55" s="39"/>
      <c r="C55" s="39"/>
      <c r="D55" s="77"/>
      <c r="E55" s="44">
        <f>((E35/26.071428)*4)*$J$12</f>
        <v>0</v>
      </c>
      <c r="F55" s="44">
        <f t="shared" ref="F55:G55" si="17">((F35/26.071428)*4)*$J$12</f>
        <v>0</v>
      </c>
      <c r="G55" s="44">
        <f t="shared" si="17"/>
        <v>0</v>
      </c>
      <c r="H55" s="74"/>
    </row>
    <row r="56" spans="1:11" x14ac:dyDescent="0.35">
      <c r="A56" s="88" t="s">
        <v>36</v>
      </c>
      <c r="B56" s="39"/>
      <c r="C56" s="39"/>
      <c r="D56" s="77"/>
      <c r="E56" s="44">
        <f>SUM(E51:E55)</f>
        <v>0</v>
      </c>
      <c r="F56" s="44">
        <f t="shared" ref="F56:G56" si="18">SUM(F51:F55)</f>
        <v>0</v>
      </c>
      <c r="G56" s="44">
        <f t="shared" si="18"/>
        <v>0</v>
      </c>
      <c r="H56" s="7"/>
    </row>
    <row r="57" spans="1:11" x14ac:dyDescent="0.35">
      <c r="A57" s="46"/>
      <c r="B57" s="30"/>
      <c r="C57" s="30"/>
      <c r="D57" s="77"/>
    </row>
    <row r="58" spans="1:11" x14ac:dyDescent="0.35">
      <c r="A58" s="89" t="s">
        <v>37</v>
      </c>
      <c r="B58" s="90"/>
      <c r="C58" s="90"/>
      <c r="D58" s="77"/>
      <c r="E58" s="44">
        <f>E43</f>
        <v>0</v>
      </c>
      <c r="F58" s="44">
        <f>F43</f>
        <v>0</v>
      </c>
      <c r="G58" s="44">
        <f>G43</f>
        <v>0</v>
      </c>
      <c r="H58" s="7"/>
    </row>
    <row r="59" spans="1:11" ht="16" thickBot="1" x14ac:dyDescent="0.4">
      <c r="A59" s="46"/>
      <c r="B59" s="30"/>
      <c r="C59" s="30"/>
      <c r="D59" s="77"/>
      <c r="I59" s="9"/>
      <c r="J59" s="9"/>
    </row>
    <row r="60" spans="1:11" ht="16.5" thickTop="1" thickBot="1" x14ac:dyDescent="0.4">
      <c r="A60" s="47" t="s">
        <v>38</v>
      </c>
      <c r="B60" s="48"/>
      <c r="C60" s="47"/>
      <c r="D60" s="79"/>
      <c r="E60" s="47">
        <f>(E37+E56+E58)</f>
        <v>0</v>
      </c>
      <c r="F60" s="47">
        <f>(F37+F56+F58)</f>
        <v>0</v>
      </c>
      <c r="G60" s="47">
        <f>(G37+G56+G58)</f>
        <v>0</v>
      </c>
      <c r="H60" s="9"/>
      <c r="K60" s="9"/>
    </row>
    <row r="61" spans="1:11" s="9" customFormat="1" ht="16" thickTop="1" x14ac:dyDescent="0.35">
      <c r="A61" s="5"/>
      <c r="B61" s="7"/>
      <c r="C61" s="7"/>
      <c r="D61" s="79"/>
      <c r="E61" s="7"/>
      <c r="I61" s="5"/>
      <c r="J61" s="5"/>
      <c r="K61" s="5"/>
    </row>
    <row r="62" spans="1:11" x14ac:dyDescent="0.35">
      <c r="A62" s="5" t="s">
        <v>39</v>
      </c>
      <c r="D62" s="79"/>
    </row>
    <row r="63" spans="1:11" x14ac:dyDescent="0.35">
      <c r="A63" s="49" t="s">
        <v>2</v>
      </c>
      <c r="B63" s="72"/>
      <c r="C63" s="72"/>
      <c r="D63" s="3"/>
      <c r="E63" s="32">
        <v>0</v>
      </c>
      <c r="F63" s="20">
        <f>E63+(E63*$J$13)</f>
        <v>0</v>
      </c>
      <c r="G63" s="20">
        <f>F63+(F63*$J$13)</f>
        <v>0</v>
      </c>
      <c r="H63" s="74"/>
    </row>
    <row r="64" spans="1:11" x14ac:dyDescent="0.35">
      <c r="A64" s="49" t="s">
        <v>2</v>
      </c>
      <c r="B64" s="72"/>
      <c r="C64" s="72"/>
      <c r="D64" s="3"/>
      <c r="E64" s="32">
        <v>0</v>
      </c>
      <c r="F64" s="20">
        <f>E64+(E64*$J$13)</f>
        <v>0</v>
      </c>
      <c r="G64" s="20">
        <f>F64+(F64*$J$13)</f>
        <v>0</v>
      </c>
      <c r="H64" s="74"/>
      <c r="I64" s="9"/>
      <c r="J64" s="9"/>
    </row>
    <row r="65" spans="1:11" x14ac:dyDescent="0.35">
      <c r="A65" s="50" t="s">
        <v>20</v>
      </c>
      <c r="B65" s="27"/>
      <c r="C65" s="27"/>
      <c r="D65" s="80"/>
      <c r="E65" s="27">
        <f>SUM(E63:E64)</f>
        <v>0</v>
      </c>
      <c r="F65" s="27">
        <f>SUM(F63:F64)</f>
        <v>0</v>
      </c>
      <c r="G65" s="27">
        <f>SUM(G63:G64)</f>
        <v>0</v>
      </c>
      <c r="H65" s="10"/>
      <c r="I65" s="9"/>
      <c r="J65" s="9"/>
      <c r="K65" s="9"/>
    </row>
    <row r="66" spans="1:11" s="9" customFormat="1" x14ac:dyDescent="0.35">
      <c r="A66" s="5"/>
      <c r="B66" s="7"/>
      <c r="C66" s="7"/>
      <c r="D66" s="79"/>
      <c r="E66" s="7"/>
    </row>
    <row r="67" spans="1:11" s="9" customFormat="1" x14ac:dyDescent="0.35">
      <c r="A67" s="5" t="s">
        <v>40</v>
      </c>
      <c r="B67" s="7"/>
      <c r="C67" s="7"/>
      <c r="D67" s="79"/>
      <c r="E67" s="7"/>
    </row>
    <row r="68" spans="1:11" s="9" customFormat="1" x14ac:dyDescent="0.35">
      <c r="A68" s="49" t="s">
        <v>41</v>
      </c>
      <c r="B68" s="72"/>
      <c r="C68" s="72"/>
      <c r="D68" s="3"/>
      <c r="E68" s="32">
        <v>0</v>
      </c>
      <c r="F68" s="20">
        <f>E68+(E68*$J$13)</f>
        <v>0</v>
      </c>
      <c r="G68" s="20">
        <f>F68+(F68*$J$13)</f>
        <v>0</v>
      </c>
      <c r="H68" s="74"/>
    </row>
    <row r="69" spans="1:11" s="9" customFormat="1" x14ac:dyDescent="0.35">
      <c r="A69" s="49" t="s">
        <v>41</v>
      </c>
      <c r="B69" s="72"/>
      <c r="C69" s="72"/>
      <c r="D69" s="3"/>
      <c r="E69" s="32">
        <v>0</v>
      </c>
      <c r="F69" s="20">
        <f t="shared" ref="F69:G69" si="19">E69+(E69*$J$13)</f>
        <v>0</v>
      </c>
      <c r="G69" s="20">
        <f t="shared" si="19"/>
        <v>0</v>
      </c>
      <c r="H69" s="74"/>
    </row>
    <row r="70" spans="1:11" s="9" customFormat="1" x14ac:dyDescent="0.35">
      <c r="A70" s="49" t="s">
        <v>41</v>
      </c>
      <c r="B70" s="72"/>
      <c r="C70" s="72"/>
      <c r="D70" s="3"/>
      <c r="E70" s="32">
        <v>0</v>
      </c>
      <c r="F70" s="20">
        <f t="shared" ref="F70:G70" si="20">E70+(E70*$J$13)</f>
        <v>0</v>
      </c>
      <c r="G70" s="20">
        <f t="shared" si="20"/>
        <v>0</v>
      </c>
      <c r="H70" s="74"/>
    </row>
    <row r="71" spans="1:11" s="9" customFormat="1" x14ac:dyDescent="0.35">
      <c r="A71" s="49" t="s">
        <v>41</v>
      </c>
      <c r="B71" s="72"/>
      <c r="C71" s="72"/>
      <c r="D71" s="3"/>
      <c r="E71" s="32">
        <v>0</v>
      </c>
      <c r="F71" s="20">
        <f t="shared" ref="F71:G71" si="21">E71+(E71*$J$13)</f>
        <v>0</v>
      </c>
      <c r="G71" s="20">
        <f t="shared" si="21"/>
        <v>0</v>
      </c>
      <c r="H71" s="74"/>
    </row>
    <row r="72" spans="1:11" s="9" customFormat="1" x14ac:dyDescent="0.35">
      <c r="A72" s="49" t="s">
        <v>41</v>
      </c>
      <c r="B72" s="72"/>
      <c r="C72" s="72"/>
      <c r="D72" s="3"/>
      <c r="E72" s="32">
        <v>0</v>
      </c>
      <c r="F72" s="20">
        <f>E72+(E72*$J$13)</f>
        <v>0</v>
      </c>
      <c r="G72" s="20">
        <f>F72+(F72*$J$13)</f>
        <v>0</v>
      </c>
      <c r="H72" s="74"/>
    </row>
    <row r="73" spans="1:11" s="9" customFormat="1" x14ac:dyDescent="0.35">
      <c r="A73" s="49" t="s">
        <v>41</v>
      </c>
      <c r="B73" s="72"/>
      <c r="C73" s="72"/>
      <c r="D73" s="3"/>
      <c r="E73" s="32">
        <v>0</v>
      </c>
      <c r="F73" s="20">
        <f>E73+(E73*$J$13)</f>
        <v>0</v>
      </c>
      <c r="G73" s="20">
        <f>F73+(F73*$J$13)</f>
        <v>0</v>
      </c>
      <c r="H73" s="74"/>
    </row>
    <row r="74" spans="1:11" s="9" customFormat="1" x14ac:dyDescent="0.35">
      <c r="A74" s="51" t="s">
        <v>20</v>
      </c>
      <c r="B74" s="27"/>
      <c r="C74" s="27"/>
      <c r="D74" s="80"/>
      <c r="E74" s="27">
        <f>SUM(E68:E73)</f>
        <v>0</v>
      </c>
      <c r="F74" s="27">
        <f>SUM(F68:F73)</f>
        <v>0</v>
      </c>
      <c r="G74" s="27">
        <f>SUM(G68:G73)</f>
        <v>0</v>
      </c>
      <c r="H74" s="10"/>
      <c r="I74" s="5"/>
      <c r="J74" s="5"/>
    </row>
    <row r="75" spans="1:11" s="9" customFormat="1" x14ac:dyDescent="0.35">
      <c r="B75" s="10"/>
      <c r="C75" s="10"/>
      <c r="D75" s="80"/>
      <c r="E75" s="10"/>
      <c r="I75" s="5"/>
      <c r="J75" s="5"/>
    </row>
    <row r="76" spans="1:11" s="9" customFormat="1" x14ac:dyDescent="0.35">
      <c r="A76" s="5" t="s">
        <v>42</v>
      </c>
      <c r="B76" s="7"/>
      <c r="C76" s="7"/>
      <c r="D76" s="79"/>
      <c r="E76" s="7"/>
      <c r="I76" s="5"/>
      <c r="J76" s="5"/>
      <c r="K76" s="5"/>
    </row>
    <row r="77" spans="1:11" x14ac:dyDescent="0.35">
      <c r="A77" s="49" t="s">
        <v>41</v>
      </c>
      <c r="B77" s="73"/>
      <c r="C77" s="73"/>
      <c r="D77" s="79"/>
      <c r="E77" s="32">
        <v>0</v>
      </c>
      <c r="F77" s="32">
        <v>0</v>
      </c>
      <c r="G77" s="32">
        <v>0</v>
      </c>
      <c r="H77" s="3"/>
    </row>
    <row r="78" spans="1:11" x14ac:dyDescent="0.35">
      <c r="A78" s="49" t="s">
        <v>41</v>
      </c>
      <c r="B78" s="73"/>
      <c r="C78" s="73"/>
      <c r="D78" s="79"/>
      <c r="E78" s="32">
        <v>0</v>
      </c>
      <c r="F78" s="32">
        <v>0</v>
      </c>
      <c r="G78" s="32">
        <v>0</v>
      </c>
      <c r="H78" s="3"/>
      <c r="I78" s="9"/>
      <c r="J78" s="9"/>
    </row>
    <row r="79" spans="1:11" x14ac:dyDescent="0.35">
      <c r="A79" s="50" t="s">
        <v>20</v>
      </c>
      <c r="B79" s="27"/>
      <c r="C79" s="27"/>
      <c r="D79" s="80"/>
      <c r="E79" s="27">
        <f>SUM(E77:E78)</f>
        <v>0</v>
      </c>
      <c r="F79" s="27">
        <f>SUM(F77:F78)</f>
        <v>0</v>
      </c>
      <c r="G79" s="27">
        <f>SUM(G77:G78)</f>
        <v>0</v>
      </c>
      <c r="H79" s="10"/>
    </row>
    <row r="80" spans="1:11" x14ac:dyDescent="0.35">
      <c r="D80" s="79"/>
    </row>
    <row r="81" spans="1:11" x14ac:dyDescent="0.35">
      <c r="A81" s="5" t="s">
        <v>43</v>
      </c>
      <c r="B81" s="7" t="s">
        <v>71</v>
      </c>
      <c r="D81" s="79"/>
    </row>
    <row r="82" spans="1:11" x14ac:dyDescent="0.35">
      <c r="A82" s="52" t="s">
        <v>44</v>
      </c>
      <c r="B82" s="73"/>
      <c r="C82" s="73"/>
      <c r="D82" s="79"/>
      <c r="E82" s="32">
        <v>0</v>
      </c>
      <c r="F82" s="20">
        <f>E82+(E82*$J$13)</f>
        <v>0</v>
      </c>
      <c r="G82" s="20">
        <f>F82+(F82*$J$13)</f>
        <v>0</v>
      </c>
      <c r="H82" s="74"/>
    </row>
    <row r="83" spans="1:11" x14ac:dyDescent="0.35">
      <c r="A83" s="52" t="s">
        <v>45</v>
      </c>
      <c r="B83" s="44"/>
      <c r="C83" s="73"/>
      <c r="D83" s="79"/>
      <c r="E83" s="32">
        <v>0</v>
      </c>
      <c r="F83" s="20">
        <f>E83+(E83*$J$13)</f>
        <v>0</v>
      </c>
      <c r="G83" s="20">
        <f>F83+(F83*$J$13)</f>
        <v>0</v>
      </c>
      <c r="H83" s="74"/>
    </row>
    <row r="84" spans="1:11" x14ac:dyDescent="0.35">
      <c r="A84" s="50" t="s">
        <v>20</v>
      </c>
      <c r="B84" s="27"/>
      <c r="C84" s="27"/>
      <c r="D84" s="80"/>
      <c r="E84" s="27">
        <f>SUM(E82:E83)</f>
        <v>0</v>
      </c>
      <c r="F84" s="27">
        <f>SUM(F82:F83)</f>
        <v>0</v>
      </c>
      <c r="G84" s="27">
        <f>SUM(G82:G83)</f>
        <v>0</v>
      </c>
      <c r="H84" s="10"/>
    </row>
    <row r="85" spans="1:11" x14ac:dyDescent="0.35">
      <c r="A85" s="9"/>
      <c r="B85" s="10"/>
      <c r="C85" s="10"/>
      <c r="D85" s="80"/>
      <c r="E85" s="10"/>
    </row>
    <row r="86" spans="1:11" x14ac:dyDescent="0.35">
      <c r="A86" s="5" t="s">
        <v>46</v>
      </c>
      <c r="B86" s="74" t="s">
        <v>73</v>
      </c>
      <c r="C86" s="32">
        <v>0</v>
      </c>
      <c r="I86" s="9"/>
      <c r="J86" s="9"/>
    </row>
    <row r="87" spans="1:11" x14ac:dyDescent="0.35">
      <c r="A87" s="49" t="s">
        <v>43</v>
      </c>
      <c r="B87" s="73"/>
      <c r="C87" s="73"/>
      <c r="D87" s="79"/>
      <c r="E87" s="32">
        <v>0</v>
      </c>
      <c r="F87" s="32">
        <v>0</v>
      </c>
      <c r="G87" s="32">
        <v>0</v>
      </c>
      <c r="H87" s="3"/>
      <c r="K87" s="9"/>
    </row>
    <row r="88" spans="1:11" s="9" customFormat="1" x14ac:dyDescent="0.35">
      <c r="A88" s="49" t="s">
        <v>47</v>
      </c>
      <c r="B88" s="73"/>
      <c r="C88" s="73"/>
      <c r="D88" s="79"/>
      <c r="E88" s="32">
        <v>0</v>
      </c>
      <c r="F88" s="32">
        <v>0</v>
      </c>
      <c r="G88" s="32">
        <v>0</v>
      </c>
      <c r="H88" s="3"/>
      <c r="I88" s="5"/>
      <c r="J88" s="5"/>
      <c r="K88" s="5"/>
    </row>
    <row r="89" spans="1:11" x14ac:dyDescent="0.35">
      <c r="A89" s="49" t="s">
        <v>41</v>
      </c>
      <c r="B89" s="73"/>
      <c r="C89" s="73"/>
      <c r="D89" s="79"/>
      <c r="E89" s="32">
        <v>0</v>
      </c>
      <c r="F89" s="32">
        <v>0</v>
      </c>
      <c r="G89" s="32">
        <v>0</v>
      </c>
      <c r="H89" s="3"/>
    </row>
    <row r="90" spans="1:11" x14ac:dyDescent="0.35">
      <c r="A90" s="49" t="s">
        <v>41</v>
      </c>
      <c r="B90" s="73"/>
      <c r="C90" s="73"/>
      <c r="D90" s="79"/>
      <c r="E90" s="32">
        <v>0</v>
      </c>
      <c r="F90" s="32">
        <v>0</v>
      </c>
      <c r="G90" s="32">
        <v>0</v>
      </c>
      <c r="H90" s="3"/>
    </row>
    <row r="91" spans="1:11" x14ac:dyDescent="0.35">
      <c r="A91" s="49" t="s">
        <v>41</v>
      </c>
      <c r="B91" s="73"/>
      <c r="C91" s="73"/>
      <c r="D91" s="79"/>
      <c r="E91" s="32">
        <v>0</v>
      </c>
      <c r="F91" s="32">
        <v>0</v>
      </c>
      <c r="G91" s="32">
        <v>0</v>
      </c>
      <c r="H91" s="3"/>
    </row>
    <row r="92" spans="1:11" x14ac:dyDescent="0.35">
      <c r="A92" s="50" t="s">
        <v>20</v>
      </c>
      <c r="B92" s="27"/>
      <c r="C92" s="27"/>
      <c r="D92" s="80"/>
      <c r="E92" s="27">
        <f>SUM(E87:E91)</f>
        <v>0</v>
      </c>
      <c r="F92" s="27">
        <f>SUM(F87:F91)</f>
        <v>0</v>
      </c>
      <c r="G92" s="27">
        <f>SUM(G87:G91)</f>
        <v>0</v>
      </c>
      <c r="H92" s="10"/>
    </row>
    <row r="93" spans="1:11" x14ac:dyDescent="0.35">
      <c r="D93" s="79"/>
      <c r="I93" s="9"/>
      <c r="J93" s="9"/>
      <c r="K93" s="9"/>
    </row>
    <row r="94" spans="1:11" s="9" customFormat="1" x14ac:dyDescent="0.35">
      <c r="A94" s="5" t="s">
        <v>48</v>
      </c>
      <c r="B94" s="7"/>
      <c r="C94" s="7"/>
      <c r="D94" s="79"/>
      <c r="E94" s="7"/>
      <c r="I94" s="5"/>
      <c r="J94" s="5"/>
      <c r="K94" s="5"/>
    </row>
    <row r="95" spans="1:11" x14ac:dyDescent="0.35">
      <c r="A95" s="49" t="s">
        <v>49</v>
      </c>
      <c r="B95" s="73"/>
      <c r="C95" s="73"/>
      <c r="D95" s="79"/>
      <c r="E95" s="32">
        <v>0</v>
      </c>
      <c r="F95" s="20">
        <f t="shared" ref="F95:G97" si="22">E95+(E95*$J$13)</f>
        <v>0</v>
      </c>
      <c r="G95" s="20">
        <f t="shared" si="22"/>
        <v>0</v>
      </c>
      <c r="H95" s="74"/>
    </row>
    <row r="96" spans="1:11" x14ac:dyDescent="0.35">
      <c r="A96" s="49" t="s">
        <v>41</v>
      </c>
      <c r="B96" s="73"/>
      <c r="C96" s="73"/>
      <c r="D96" s="79"/>
      <c r="E96" s="32">
        <v>0</v>
      </c>
      <c r="F96" s="20">
        <f t="shared" si="22"/>
        <v>0</v>
      </c>
      <c r="G96" s="20">
        <f t="shared" si="22"/>
        <v>0</v>
      </c>
      <c r="H96" s="74"/>
    </row>
    <row r="97" spans="1:8" x14ac:dyDescent="0.35">
      <c r="A97" s="49" t="s">
        <v>41</v>
      </c>
      <c r="B97" s="73"/>
      <c r="C97" s="73"/>
      <c r="D97" s="79"/>
      <c r="E97" s="32">
        <v>0</v>
      </c>
      <c r="F97" s="20">
        <f t="shared" si="22"/>
        <v>0</v>
      </c>
      <c r="G97" s="20">
        <f t="shared" si="22"/>
        <v>0</v>
      </c>
      <c r="H97" s="74"/>
    </row>
    <row r="98" spans="1:8" x14ac:dyDescent="0.35">
      <c r="A98" s="50" t="s">
        <v>20</v>
      </c>
      <c r="B98" s="27"/>
      <c r="C98" s="27"/>
      <c r="D98" s="80"/>
      <c r="E98" s="27">
        <f>SUM(E95:E97)</f>
        <v>0</v>
      </c>
      <c r="F98" s="27">
        <f>SUM(F95:F97)</f>
        <v>0</v>
      </c>
      <c r="G98" s="27">
        <f>SUM(G95:G97)</f>
        <v>0</v>
      </c>
      <c r="H98" s="10"/>
    </row>
    <row r="99" spans="1:8" ht="16" thickBot="1" x14ac:dyDescent="0.4">
      <c r="D99" s="79"/>
    </row>
    <row r="100" spans="1:8" ht="16.5" thickTop="1" thickBot="1" x14ac:dyDescent="0.4">
      <c r="A100" s="40" t="s">
        <v>50</v>
      </c>
      <c r="B100" s="41"/>
      <c r="C100" s="40"/>
      <c r="D100" s="77"/>
      <c r="E100" s="86">
        <f>SUM(E60+E65+E74+E79+E84+E92+E98)</f>
        <v>0</v>
      </c>
      <c r="F100" s="86">
        <f>SUM(F60+F65+F74+F79+F84+F92+F98)</f>
        <v>0</v>
      </c>
      <c r="G100" s="86">
        <f>SUM(G60+G65+G74+G79+G84+G92+G98)</f>
        <v>0</v>
      </c>
      <c r="H100" s="2"/>
    </row>
    <row r="101" spans="1:8" ht="16" thickTop="1" x14ac:dyDescent="0.35">
      <c r="A101" s="53" t="s">
        <v>51</v>
      </c>
      <c r="B101" s="54"/>
      <c r="C101" s="54"/>
      <c r="D101" s="81"/>
      <c r="E101" s="55" t="s">
        <v>51</v>
      </c>
    </row>
    <row r="102" spans="1:8" x14ac:dyDescent="0.35">
      <c r="A102" s="36" t="s">
        <v>52</v>
      </c>
      <c r="B102" s="30"/>
      <c r="C102" s="30"/>
      <c r="D102" s="77"/>
    </row>
    <row r="103" spans="1:8" x14ac:dyDescent="0.35">
      <c r="A103" s="56" t="s">
        <v>53</v>
      </c>
      <c r="B103" s="30"/>
      <c r="C103" s="30"/>
      <c r="D103" s="77"/>
    </row>
    <row r="104" spans="1:8" x14ac:dyDescent="0.35">
      <c r="A104" s="57" t="s">
        <v>54</v>
      </c>
      <c r="B104" s="30"/>
      <c r="C104" s="30"/>
      <c r="D104" s="77"/>
      <c r="E104" s="58">
        <v>0</v>
      </c>
      <c r="F104" s="58">
        <v>0</v>
      </c>
      <c r="G104" s="58">
        <v>0</v>
      </c>
      <c r="H104" s="3"/>
    </row>
    <row r="105" spans="1:8" x14ac:dyDescent="0.35">
      <c r="A105" s="57" t="s">
        <v>55</v>
      </c>
      <c r="B105" s="30"/>
      <c r="C105" s="30"/>
      <c r="D105" s="77"/>
      <c r="E105" s="3">
        <v>0</v>
      </c>
      <c r="F105" s="3">
        <v>0</v>
      </c>
      <c r="G105" s="3">
        <v>0</v>
      </c>
      <c r="H105" s="3"/>
    </row>
    <row r="106" spans="1:8" x14ac:dyDescent="0.35">
      <c r="A106" s="57" t="s">
        <v>64</v>
      </c>
      <c r="B106" s="30"/>
      <c r="C106" s="30"/>
      <c r="D106" s="77"/>
      <c r="E106" s="59">
        <f>SUM(E104:E105)</f>
        <v>0</v>
      </c>
      <c r="F106" s="59">
        <f>SUM(F104:F105)</f>
        <v>0</v>
      </c>
      <c r="G106" s="59">
        <f>SUM(G104:G105)</f>
        <v>0</v>
      </c>
      <c r="H106" s="59"/>
    </row>
    <row r="107" spans="1:8" x14ac:dyDescent="0.35">
      <c r="A107" s="57" t="s">
        <v>81</v>
      </c>
      <c r="B107" s="30"/>
      <c r="C107" s="30"/>
      <c r="D107" s="77"/>
      <c r="E107" s="58">
        <v>0</v>
      </c>
      <c r="F107" s="58">
        <v>0</v>
      </c>
      <c r="G107" s="58">
        <v>0</v>
      </c>
      <c r="H107" s="3"/>
    </row>
    <row r="108" spans="1:8" x14ac:dyDescent="0.35">
      <c r="A108" s="57" t="s">
        <v>82</v>
      </c>
      <c r="B108" s="30"/>
      <c r="C108" s="30"/>
      <c r="D108" s="77"/>
      <c r="E108" s="3">
        <v>0</v>
      </c>
      <c r="F108" s="3">
        <v>0</v>
      </c>
      <c r="G108" s="3">
        <v>0</v>
      </c>
      <c r="H108" s="3"/>
    </row>
    <row r="109" spans="1:8" x14ac:dyDescent="0.35">
      <c r="A109" s="56" t="s">
        <v>56</v>
      </c>
      <c r="B109" s="30"/>
      <c r="C109" s="30"/>
      <c r="D109" s="77"/>
      <c r="F109" s="7"/>
      <c r="G109" s="7"/>
      <c r="H109" s="7"/>
    </row>
    <row r="110" spans="1:8" x14ac:dyDescent="0.35">
      <c r="A110" s="57" t="s">
        <v>54</v>
      </c>
      <c r="B110" s="30"/>
      <c r="C110" s="30"/>
      <c r="D110" s="77"/>
      <c r="E110" s="58">
        <v>0</v>
      </c>
      <c r="F110" s="58">
        <v>0</v>
      </c>
      <c r="G110" s="58">
        <v>0</v>
      </c>
      <c r="H110" s="3"/>
    </row>
    <row r="111" spans="1:8" x14ac:dyDescent="0.35">
      <c r="A111" s="57" t="s">
        <v>55</v>
      </c>
      <c r="B111" s="30"/>
      <c r="C111" s="30"/>
      <c r="D111" s="77"/>
      <c r="E111" s="3">
        <v>0</v>
      </c>
      <c r="F111" s="3">
        <v>0</v>
      </c>
      <c r="G111" s="3">
        <v>0</v>
      </c>
      <c r="H111" s="3"/>
    </row>
    <row r="112" spans="1:8" x14ac:dyDescent="0.35">
      <c r="A112" s="57" t="s">
        <v>64</v>
      </c>
      <c r="B112" s="30"/>
      <c r="C112" s="30"/>
      <c r="D112" s="77"/>
      <c r="E112" s="59">
        <f>SUM(E111:E111)</f>
        <v>0</v>
      </c>
      <c r="F112" s="59">
        <f>SUM(F111:F111)</f>
        <v>0</v>
      </c>
      <c r="G112" s="59">
        <f>SUM(G111:G111)</f>
        <v>0</v>
      </c>
      <c r="H112" s="59"/>
    </row>
    <row r="113" spans="1:10" x14ac:dyDescent="0.35">
      <c r="A113" s="57" t="s">
        <v>81</v>
      </c>
      <c r="B113" s="30"/>
      <c r="C113" s="30"/>
      <c r="D113" s="77"/>
      <c r="E113" s="58">
        <v>0</v>
      </c>
      <c r="F113" s="58">
        <v>0</v>
      </c>
      <c r="G113" s="58">
        <v>0</v>
      </c>
      <c r="H113" s="3"/>
    </row>
    <row r="114" spans="1:10" x14ac:dyDescent="0.35">
      <c r="A114" s="57" t="s">
        <v>82</v>
      </c>
      <c r="B114" s="30"/>
      <c r="C114" s="30"/>
      <c r="D114" s="77"/>
      <c r="E114" s="3">
        <v>0</v>
      </c>
      <c r="F114" s="3">
        <v>0</v>
      </c>
      <c r="G114" s="3">
        <v>0</v>
      </c>
      <c r="H114" s="3"/>
    </row>
    <row r="115" spans="1:10" x14ac:dyDescent="0.35">
      <c r="A115" s="56" t="s">
        <v>57</v>
      </c>
      <c r="B115" s="30"/>
      <c r="C115" s="30"/>
      <c r="D115" s="77"/>
      <c r="F115" s="7"/>
      <c r="G115" s="7"/>
      <c r="H115" s="7"/>
    </row>
    <row r="116" spans="1:10" x14ac:dyDescent="0.35">
      <c r="A116" s="57" t="s">
        <v>54</v>
      </c>
      <c r="B116" s="30"/>
      <c r="C116" s="30"/>
      <c r="D116" s="77"/>
      <c r="E116" s="58">
        <v>0</v>
      </c>
      <c r="F116" s="58">
        <v>0</v>
      </c>
      <c r="G116" s="58">
        <v>0</v>
      </c>
      <c r="H116" s="3"/>
    </row>
    <row r="117" spans="1:10" x14ac:dyDescent="0.35">
      <c r="A117" s="57" t="s">
        <v>55</v>
      </c>
      <c r="B117" s="30"/>
      <c r="C117" s="30"/>
      <c r="D117" s="77"/>
      <c r="E117" s="3">
        <v>0</v>
      </c>
      <c r="F117" s="3">
        <v>0</v>
      </c>
      <c r="G117" s="3">
        <v>0</v>
      </c>
      <c r="H117" s="3"/>
    </row>
    <row r="118" spans="1:10" x14ac:dyDescent="0.35">
      <c r="A118" s="57" t="s">
        <v>64</v>
      </c>
      <c r="B118" s="30"/>
      <c r="C118" s="30"/>
      <c r="D118" s="77"/>
      <c r="E118" s="59">
        <f>SUM(E117:E117)</f>
        <v>0</v>
      </c>
      <c r="F118" s="59">
        <f>SUM(F117:F117)</f>
        <v>0</v>
      </c>
      <c r="G118" s="59">
        <f>SUM(G117:G117)</f>
        <v>0</v>
      </c>
      <c r="H118" s="59"/>
    </row>
    <row r="119" spans="1:10" x14ac:dyDescent="0.35">
      <c r="A119" s="57" t="s">
        <v>81</v>
      </c>
      <c r="B119" s="30"/>
      <c r="C119" s="30"/>
      <c r="D119" s="77"/>
      <c r="E119" s="58">
        <v>0</v>
      </c>
      <c r="F119" s="58">
        <v>0</v>
      </c>
      <c r="G119" s="58">
        <v>0</v>
      </c>
      <c r="H119" s="3"/>
    </row>
    <row r="120" spans="1:10" x14ac:dyDescent="0.35">
      <c r="A120" s="57" t="s">
        <v>82</v>
      </c>
      <c r="B120" s="30"/>
      <c r="C120" s="30"/>
      <c r="D120" s="77"/>
      <c r="E120" s="3">
        <v>0</v>
      </c>
      <c r="F120" s="3">
        <v>0</v>
      </c>
      <c r="G120" s="3">
        <v>0</v>
      </c>
      <c r="H120" s="3"/>
    </row>
    <row r="121" spans="1:10" x14ac:dyDescent="0.35">
      <c r="A121" s="56" t="s">
        <v>58</v>
      </c>
      <c r="B121" s="30"/>
      <c r="C121" s="30"/>
      <c r="D121" s="77"/>
      <c r="F121" s="7"/>
      <c r="G121" s="7"/>
      <c r="H121" s="7"/>
    </row>
    <row r="122" spans="1:10" x14ac:dyDescent="0.35">
      <c r="A122" s="57" t="s">
        <v>54</v>
      </c>
      <c r="B122" s="30"/>
      <c r="C122" s="30"/>
      <c r="D122" s="77"/>
      <c r="E122" s="58">
        <v>0</v>
      </c>
      <c r="F122" s="58">
        <v>0</v>
      </c>
      <c r="G122" s="58">
        <v>0</v>
      </c>
      <c r="H122" s="3"/>
    </row>
    <row r="123" spans="1:10" x14ac:dyDescent="0.35">
      <c r="A123" s="57" t="s">
        <v>55</v>
      </c>
      <c r="B123" s="30"/>
      <c r="C123" s="30"/>
      <c r="D123" s="77"/>
      <c r="E123" s="3">
        <v>0</v>
      </c>
      <c r="F123" s="3">
        <v>0</v>
      </c>
      <c r="G123" s="3">
        <v>0</v>
      </c>
      <c r="H123" s="3"/>
    </row>
    <row r="124" spans="1:10" x14ac:dyDescent="0.35">
      <c r="A124" s="57" t="s">
        <v>64</v>
      </c>
      <c r="B124" s="30"/>
      <c r="C124" s="30"/>
      <c r="D124" s="77"/>
      <c r="E124" s="59">
        <f>SUM(E123:E123)</f>
        <v>0</v>
      </c>
      <c r="F124" s="59">
        <f>SUM(F123:F123)</f>
        <v>0</v>
      </c>
      <c r="G124" s="59">
        <f>SUM(G123:G123)</f>
        <v>0</v>
      </c>
      <c r="H124" s="59"/>
    </row>
    <row r="125" spans="1:10" x14ac:dyDescent="0.35">
      <c r="A125" s="57" t="s">
        <v>81</v>
      </c>
      <c r="B125" s="30"/>
      <c r="C125" s="30"/>
      <c r="D125" s="77"/>
      <c r="E125" s="58">
        <v>0</v>
      </c>
      <c r="F125" s="58">
        <v>0</v>
      </c>
      <c r="G125" s="58">
        <v>0</v>
      </c>
      <c r="H125" s="3"/>
    </row>
    <row r="126" spans="1:10" x14ac:dyDescent="0.35">
      <c r="A126" s="57" t="s">
        <v>82</v>
      </c>
      <c r="B126" s="30"/>
      <c r="C126" s="30"/>
      <c r="D126" s="77"/>
      <c r="E126" s="3">
        <v>0</v>
      </c>
      <c r="F126" s="3">
        <v>0</v>
      </c>
      <c r="G126" s="3">
        <v>0</v>
      </c>
      <c r="H126" s="3"/>
    </row>
    <row r="127" spans="1:10" s="9" customFormat="1" x14ac:dyDescent="0.35">
      <c r="A127" s="34"/>
      <c r="B127" s="30"/>
      <c r="C127" s="30"/>
      <c r="D127" s="77"/>
      <c r="E127" s="7"/>
      <c r="F127" s="7"/>
      <c r="G127" s="7"/>
      <c r="H127" s="7"/>
      <c r="I127" s="5"/>
      <c r="J127" s="5"/>
    </row>
    <row r="128" spans="1:10" s="9" customFormat="1" x14ac:dyDescent="0.35">
      <c r="A128" s="42" t="s">
        <v>59</v>
      </c>
      <c r="B128" s="30"/>
      <c r="C128" s="30"/>
      <c r="D128" s="77"/>
      <c r="E128" s="10">
        <f t="shared" ref="E128:G129" si="23">SUM(E104+E110+E116+E122)</f>
        <v>0</v>
      </c>
      <c r="F128" s="10">
        <f t="shared" si="23"/>
        <v>0</v>
      </c>
      <c r="G128" s="10">
        <f t="shared" si="23"/>
        <v>0</v>
      </c>
      <c r="H128" s="10"/>
      <c r="I128" s="5"/>
      <c r="J128" s="5"/>
    </row>
    <row r="129" spans="1:11" s="9" customFormat="1" x14ac:dyDescent="0.35">
      <c r="A129" s="42" t="s">
        <v>60</v>
      </c>
      <c r="B129" s="30"/>
      <c r="C129" s="30"/>
      <c r="D129" s="77"/>
      <c r="E129" s="10">
        <f t="shared" si="23"/>
        <v>0</v>
      </c>
      <c r="F129" s="10">
        <f t="shared" si="23"/>
        <v>0</v>
      </c>
      <c r="G129" s="10">
        <f t="shared" si="23"/>
        <v>0</v>
      </c>
      <c r="H129" s="10"/>
      <c r="I129" s="5"/>
      <c r="J129" s="5"/>
    </row>
    <row r="130" spans="1:11" s="9" customFormat="1" x14ac:dyDescent="0.35">
      <c r="A130" s="42"/>
      <c r="B130" s="30"/>
      <c r="C130" s="30"/>
      <c r="D130" s="77"/>
      <c r="E130" s="10"/>
      <c r="F130" s="10"/>
      <c r="G130" s="10"/>
      <c r="H130" s="10"/>
      <c r="I130" s="5"/>
      <c r="J130" s="5"/>
    </row>
    <row r="131" spans="1:11" s="9" customFormat="1" x14ac:dyDescent="0.35">
      <c r="A131" s="42" t="s">
        <v>79</v>
      </c>
      <c r="B131" s="30"/>
      <c r="C131" s="30"/>
      <c r="D131" s="77"/>
      <c r="E131" s="10">
        <f>E107+E113+E119+E125</f>
        <v>0</v>
      </c>
      <c r="F131" s="10">
        <f t="shared" ref="F131:G131" si="24">F107+F113+F119+F125</f>
        <v>0</v>
      </c>
      <c r="G131" s="10">
        <f t="shared" si="24"/>
        <v>0</v>
      </c>
      <c r="H131" s="10"/>
      <c r="I131" s="5"/>
      <c r="J131" s="5"/>
    </row>
    <row r="132" spans="1:11" s="9" customFormat="1" x14ac:dyDescent="0.35">
      <c r="A132" s="42" t="s">
        <v>80</v>
      </c>
      <c r="B132" s="30"/>
      <c r="C132" s="30"/>
      <c r="D132" s="77"/>
      <c r="E132" s="10">
        <f>E108+E114+E120+E126</f>
        <v>0</v>
      </c>
      <c r="F132" s="10">
        <f t="shared" ref="F132:G132" si="25">F108+F114+F120+F126</f>
        <v>0</v>
      </c>
      <c r="G132" s="10">
        <f t="shared" si="25"/>
        <v>0</v>
      </c>
      <c r="H132" s="10"/>
      <c r="I132" s="5"/>
      <c r="J132" s="5"/>
    </row>
    <row r="133" spans="1:11" s="9" customFormat="1" x14ac:dyDescent="0.35">
      <c r="A133" s="42"/>
      <c r="B133" s="30"/>
      <c r="C133" s="30"/>
      <c r="D133" s="77"/>
      <c r="E133" s="10"/>
      <c r="F133" s="10"/>
      <c r="G133" s="10"/>
      <c r="H133" s="10"/>
      <c r="I133" s="5"/>
      <c r="J133" s="5"/>
    </row>
    <row r="134" spans="1:11" s="9" customFormat="1" x14ac:dyDescent="0.35">
      <c r="A134" s="42"/>
      <c r="B134" s="30"/>
      <c r="C134" s="30"/>
      <c r="D134" s="77"/>
      <c r="E134" s="10"/>
      <c r="F134" s="10"/>
      <c r="G134" s="10"/>
      <c r="H134" s="10"/>
      <c r="I134" s="5"/>
      <c r="J134" s="5"/>
    </row>
    <row r="135" spans="1:11" s="9" customFormat="1" ht="16" thickBot="1" x14ac:dyDescent="0.4">
      <c r="A135" s="42"/>
      <c r="B135" s="30"/>
      <c r="C135" s="30"/>
      <c r="D135" s="77"/>
      <c r="E135" s="9" t="s">
        <v>10</v>
      </c>
      <c r="F135" s="9" t="s">
        <v>72</v>
      </c>
      <c r="G135" s="9" t="s">
        <v>74</v>
      </c>
      <c r="I135" s="9" t="s">
        <v>77</v>
      </c>
      <c r="J135" s="5"/>
      <c r="K135" s="5"/>
    </row>
    <row r="136" spans="1:11" s="9" customFormat="1" ht="16" thickTop="1" x14ac:dyDescent="0.35">
      <c r="A136" s="112" t="s">
        <v>78</v>
      </c>
      <c r="B136" s="113"/>
      <c r="C136" s="114"/>
      <c r="D136" s="111"/>
      <c r="E136" s="115">
        <f>E100+E131</f>
        <v>0</v>
      </c>
      <c r="F136" s="116">
        <f t="shared" ref="F136:G136" si="26">F100+F131</f>
        <v>0</v>
      </c>
      <c r="G136" s="116">
        <f t="shared" si="26"/>
        <v>0</v>
      </c>
      <c r="H136" s="117"/>
      <c r="I136" s="121">
        <f>E136+F136+G136</f>
        <v>0</v>
      </c>
      <c r="J136" s="5" t="s">
        <v>84</v>
      </c>
      <c r="K136" s="5"/>
    </row>
    <row r="137" spans="1:11" s="9" customFormat="1" ht="16" thickBot="1" x14ac:dyDescent="0.4">
      <c r="A137" s="123" t="s">
        <v>83</v>
      </c>
      <c r="B137" s="124"/>
      <c r="C137" s="125"/>
      <c r="D137" s="111"/>
      <c r="E137" s="118">
        <f>E132</f>
        <v>0</v>
      </c>
      <c r="F137" s="119">
        <f t="shared" ref="F137:G137" si="27">F132</f>
        <v>0</v>
      </c>
      <c r="G137" s="119">
        <f t="shared" si="27"/>
        <v>0</v>
      </c>
      <c r="H137" s="120"/>
      <c r="I137" s="122">
        <f>E137+F137+G137</f>
        <v>0</v>
      </c>
      <c r="J137" s="5" t="s">
        <v>85</v>
      </c>
      <c r="K137" s="5"/>
    </row>
    <row r="138" spans="1:11" ht="16" thickTop="1" x14ac:dyDescent="0.35">
      <c r="A138" s="60" t="s">
        <v>61</v>
      </c>
      <c r="B138" s="61"/>
      <c r="C138" s="91"/>
      <c r="D138" s="83"/>
      <c r="E138" s="96">
        <f>E100+E128+E129</f>
        <v>0</v>
      </c>
      <c r="F138" s="108">
        <f>F100+F128+F129</f>
        <v>0</v>
      </c>
      <c r="G138" s="108">
        <f>G100+G128+G129</f>
        <v>0</v>
      </c>
      <c r="H138" s="97"/>
      <c r="I138" s="97">
        <f>E138+F138+G138</f>
        <v>0</v>
      </c>
    </row>
    <row r="139" spans="1:11" x14ac:dyDescent="0.35">
      <c r="A139" s="62" t="s">
        <v>62</v>
      </c>
      <c r="B139" s="37"/>
      <c r="C139" s="92"/>
      <c r="D139" s="37"/>
      <c r="E139" s="98">
        <f>+E149</f>
        <v>0</v>
      </c>
      <c r="F139" s="10">
        <f>+F149</f>
        <v>0</v>
      </c>
      <c r="G139" s="10">
        <f>+G149</f>
        <v>0</v>
      </c>
      <c r="H139" s="99"/>
      <c r="I139" s="99"/>
    </row>
    <row r="140" spans="1:11" x14ac:dyDescent="0.35">
      <c r="A140" s="63" t="s">
        <v>63</v>
      </c>
      <c r="B140" s="64"/>
      <c r="C140" s="93"/>
      <c r="D140" s="64"/>
      <c r="E140" s="100">
        <f>ROUND(+E139*$J$15,0)</f>
        <v>0</v>
      </c>
      <c r="F140" s="109">
        <f>ROUND(+F139*$J$15,0)</f>
        <v>0</v>
      </c>
      <c r="G140" s="109">
        <f>ROUND(+G139*$J$15,0)</f>
        <v>0</v>
      </c>
      <c r="H140" s="101"/>
      <c r="I140" s="101">
        <f>E140+F140+G140</f>
        <v>0</v>
      </c>
    </row>
    <row r="141" spans="1:11" ht="16" thickBot="1" x14ac:dyDescent="0.4">
      <c r="A141" s="65" t="s">
        <v>64</v>
      </c>
      <c r="B141" s="66"/>
      <c r="C141" s="94"/>
      <c r="D141" s="95"/>
      <c r="E141" s="102">
        <f>SUM(E138+E140)</f>
        <v>0</v>
      </c>
      <c r="F141" s="110">
        <f>SUM(F138+F140)</f>
        <v>0</v>
      </c>
      <c r="G141" s="110">
        <f>SUM(G138+G140)</f>
        <v>0</v>
      </c>
      <c r="H141" s="103"/>
      <c r="I141" s="103">
        <f>I138+I140</f>
        <v>0</v>
      </c>
    </row>
    <row r="142" spans="1:11" ht="16.5" thickTop="1" thickBot="1" x14ac:dyDescent="0.4">
      <c r="F142" s="104"/>
      <c r="G142" s="104"/>
      <c r="H142" s="7"/>
    </row>
    <row r="143" spans="1:11" x14ac:dyDescent="0.35">
      <c r="A143" s="67"/>
      <c r="B143" s="68"/>
      <c r="C143" s="68"/>
      <c r="D143" s="68"/>
      <c r="E143" s="68"/>
    </row>
    <row r="144" spans="1:11" x14ac:dyDescent="0.35">
      <c r="A144" s="69" t="s">
        <v>65</v>
      </c>
    </row>
    <row r="145" spans="1:8" x14ac:dyDescent="0.35">
      <c r="A145" s="5" t="s">
        <v>66</v>
      </c>
      <c r="E145" s="7">
        <f>E58</f>
        <v>0</v>
      </c>
      <c r="F145" s="7">
        <f>F58</f>
        <v>0</v>
      </c>
      <c r="G145" s="7">
        <f>G58</f>
        <v>0</v>
      </c>
      <c r="H145" s="7"/>
    </row>
    <row r="146" spans="1:8" x14ac:dyDescent="0.35">
      <c r="A146" s="5" t="s">
        <v>67</v>
      </c>
      <c r="E146" s="7">
        <f>+E79</f>
        <v>0</v>
      </c>
      <c r="F146" s="7">
        <f>+F79</f>
        <v>0</v>
      </c>
      <c r="G146" s="7">
        <f>+G79</f>
        <v>0</v>
      </c>
      <c r="H146" s="7"/>
    </row>
    <row r="147" spans="1:8" x14ac:dyDescent="0.35">
      <c r="A147" s="5" t="s">
        <v>46</v>
      </c>
      <c r="E147" s="7">
        <f>E92</f>
        <v>0</v>
      </c>
      <c r="F147" s="7">
        <f>F92</f>
        <v>0</v>
      </c>
      <c r="G147" s="7">
        <f>G92</f>
        <v>0</v>
      </c>
      <c r="H147" s="7"/>
    </row>
    <row r="148" spans="1:8" x14ac:dyDescent="0.35">
      <c r="A148" s="5" t="s">
        <v>68</v>
      </c>
      <c r="E148" s="7">
        <f>+E129</f>
        <v>0</v>
      </c>
      <c r="F148" s="7">
        <f t="shared" ref="F148:G148" si="28">+F129</f>
        <v>0</v>
      </c>
      <c r="G148" s="7">
        <f t="shared" si="28"/>
        <v>0</v>
      </c>
      <c r="H148" s="7"/>
    </row>
    <row r="149" spans="1:8" x14ac:dyDescent="0.35">
      <c r="A149" s="42" t="s">
        <v>69</v>
      </c>
      <c r="E149" s="70">
        <f>E138-(SUM(E145:E148))</f>
        <v>0</v>
      </c>
      <c r="F149" s="70">
        <f>F138-(SUM(F145:F148))</f>
        <v>0</v>
      </c>
      <c r="G149" s="70">
        <f>G138-(SUM(G145:G148))</f>
        <v>0</v>
      </c>
      <c r="H149" s="7"/>
    </row>
    <row r="150" spans="1:8" x14ac:dyDescent="0.35">
      <c r="A150" s="9" t="s">
        <v>51</v>
      </c>
    </row>
  </sheetData>
  <mergeCells count="2">
    <mergeCell ref="A1:E1"/>
    <mergeCell ref="C7:E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ADA5B6DAD3FD46B78BCE6CF6573E3D" ma:contentTypeVersion="10" ma:contentTypeDescription="Create a new document." ma:contentTypeScope="" ma:versionID="f8e5de4f4c11dc5b1a3df3613bdd70ba">
  <xsd:schema xmlns:xsd="http://www.w3.org/2001/XMLSchema" xmlns:xs="http://www.w3.org/2001/XMLSchema" xmlns:p="http://schemas.microsoft.com/office/2006/metadata/properties" xmlns:ns3="45955ac4-27a8-42a4-a3e9-fe4b8c8a6570" targetNamespace="http://schemas.microsoft.com/office/2006/metadata/properties" ma:root="true" ma:fieldsID="02dd6593043fb58c232428a88babb5bc" ns3:_="">
    <xsd:import namespace="45955ac4-27a8-42a4-a3e9-fe4b8c8a657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_activity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955ac4-27a8-42a4-a3e9-fe4b8c8a65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5955ac4-27a8-42a4-a3e9-fe4b8c8a6570" xsi:nil="true"/>
  </documentManagement>
</p:properties>
</file>

<file path=customXml/itemProps1.xml><?xml version="1.0" encoding="utf-8"?>
<ds:datastoreItem xmlns:ds="http://schemas.openxmlformats.org/officeDocument/2006/customXml" ds:itemID="{45574B4A-147E-482D-BC70-0E00750D2F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F8EDB9-9112-4470-81D3-D740EDEDB5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955ac4-27a8-42a4-a3e9-fe4b8c8a65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63EEC2-42D6-4EE0-930F-19B3577A0F9A}">
  <ds:schemaRefs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45955ac4-27a8-42a4-a3e9-fe4b8c8a6570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PrincessCee</dc:creator>
  <cp:lastModifiedBy>Satwik Nijampudi</cp:lastModifiedBy>
  <dcterms:created xsi:type="dcterms:W3CDTF">2020-12-18T16:33:11Z</dcterms:created>
  <dcterms:modified xsi:type="dcterms:W3CDTF">2026-05-25T18:43:28Z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0x010100FBADA5B6DAD3FD46B78BCE6CF6573E3D</vt:lpwstr>
  </property>
</Properties>
</file>